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F:\Конкурсы\02.09.2026\"/>
    </mc:Choice>
  </mc:AlternateContent>
  <xr:revisionPtr revIDLastSave="0" documentId="8_{9BADD06E-DF06-4C2A-9C8F-E61C50B1306D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Инструкция" sheetId="1" r:id="rId1"/>
    <sheet name="Video Production" sheetId="2" r:id="rId2"/>
    <sheet name="Mobile Production" sheetId="3" r:id="rId3"/>
    <sheet name="Photo Productio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50xB6Dns0YYYWDrmYOp96kzOw5+bUgApn1SpOsFb8Y8="/>
    </ext>
  </extLst>
</workbook>
</file>

<file path=xl/calcChain.xml><?xml version="1.0" encoding="utf-8"?>
<calcChain xmlns="http://schemas.openxmlformats.org/spreadsheetml/2006/main">
  <c r="H63" i="4" l="1"/>
  <c r="H64" i="4"/>
  <c r="H65" i="4"/>
  <c r="H63" i="2"/>
  <c r="H30" i="3"/>
  <c r="H66" i="4"/>
  <c r="H62" i="4"/>
  <c r="H5" i="2"/>
  <c r="H6" i="2"/>
  <c r="H7" i="2"/>
  <c r="H8" i="2"/>
  <c r="H9" i="2"/>
  <c r="H10" i="2"/>
  <c r="H4" i="2"/>
  <c r="H61" i="4"/>
  <c r="H60" i="4"/>
  <c r="H58" i="4"/>
  <c r="H57" i="4"/>
  <c r="H56" i="4"/>
  <c r="H55" i="4"/>
  <c r="H54" i="4"/>
  <c r="H53" i="4"/>
  <c r="H51" i="4"/>
  <c r="H50" i="4"/>
  <c r="H48" i="4"/>
  <c r="H47" i="4"/>
  <c r="H45" i="4"/>
  <c r="H44" i="4"/>
  <c r="H43" i="4"/>
  <c r="H42" i="4"/>
  <c r="H41" i="4"/>
  <c r="H39" i="4"/>
  <c r="H38" i="4"/>
  <c r="H37" i="4"/>
  <c r="H36" i="4"/>
  <c r="H35" i="4"/>
  <c r="H33" i="4"/>
  <c r="H31" i="4"/>
  <c r="H30" i="4"/>
  <c r="H29" i="4"/>
  <c r="H28" i="4"/>
  <c r="H27" i="4"/>
  <c r="H25" i="4"/>
  <c r="H24" i="4"/>
  <c r="H22" i="4"/>
  <c r="H21" i="4"/>
  <c r="H19" i="4"/>
  <c r="H18" i="4"/>
  <c r="H17" i="4"/>
  <c r="H16" i="4"/>
  <c r="H14" i="4"/>
  <c r="H13" i="4"/>
  <c r="H12" i="4"/>
  <c r="H11" i="4"/>
  <c r="H9" i="4"/>
  <c r="H8" i="4"/>
  <c r="H7" i="4"/>
  <c r="H5" i="4"/>
  <c r="H4" i="4"/>
  <c r="H29" i="3"/>
  <c r="H28" i="3"/>
  <c r="H27" i="3"/>
  <c r="H26" i="3"/>
  <c r="H24" i="3"/>
  <c r="H23" i="3"/>
  <c r="H22" i="3"/>
  <c r="H21" i="3"/>
  <c r="H20" i="3"/>
  <c r="H19" i="3"/>
  <c r="H17" i="3"/>
  <c r="H16" i="3"/>
  <c r="H15" i="3"/>
  <c r="H14" i="3"/>
  <c r="H12" i="3"/>
  <c r="H10" i="3"/>
  <c r="H9" i="3"/>
  <c r="H8" i="3"/>
  <c r="H5" i="3"/>
  <c r="H4" i="3"/>
  <c r="H62" i="2"/>
  <c r="H61" i="2"/>
  <c r="H60" i="2"/>
  <c r="H57" i="2"/>
  <c r="H55" i="2"/>
  <c r="H54" i="2"/>
  <c r="H53" i="2"/>
  <c r="H52" i="2"/>
  <c r="H51" i="2"/>
  <c r="H50" i="2"/>
  <c r="H49" i="2"/>
  <c r="H48" i="2"/>
  <c r="H46" i="2"/>
  <c r="H45" i="2"/>
  <c r="H43" i="2"/>
  <c r="H42" i="2"/>
  <c r="H40" i="2"/>
  <c r="H39" i="2"/>
  <c r="H38" i="2"/>
  <c r="H37" i="2"/>
  <c r="H36" i="2"/>
  <c r="H34" i="2"/>
  <c r="H33" i="2"/>
  <c r="H32" i="2"/>
  <c r="H30" i="2"/>
  <c r="H29" i="2"/>
  <c r="H27" i="2"/>
  <c r="H26" i="2"/>
  <c r="H25" i="2"/>
  <c r="H23" i="2"/>
  <c r="H22" i="2"/>
  <c r="H21" i="2"/>
  <c r="H20" i="2"/>
  <c r="H19" i="2"/>
  <c r="H17" i="2"/>
  <c r="H16" i="2"/>
  <c r="H15" i="2"/>
  <c r="H14" i="2"/>
  <c r="H13" i="2"/>
  <c r="H12" i="2"/>
  <c r="H31" i="3" l="1"/>
  <c r="H64" i="2"/>
</calcChain>
</file>

<file path=xl/sharedStrings.xml><?xml version="1.0" encoding="utf-8"?>
<sst xmlns="http://schemas.openxmlformats.org/spreadsheetml/2006/main" count="603" uniqueCount="215">
  <si>
    <t>Шаблон ценового предложения для участников тендера</t>
  </si>
  <si>
    <t>Общие правила заполнения</t>
  </si>
  <si>
    <t>Контакты участника</t>
  </si>
  <si>
    <t>1</t>
  </si>
  <si>
    <t>Заполнить все применимые строки в листах Video Production, Mobile Production и Photo Production.</t>
  </si>
  <si>
    <t>Название компании</t>
  </si>
  <si>
    <t>2</t>
  </si>
  <si>
    <t>Не менять структуру таблиц, не объединять позиции и не скрывать отдельные расходы.</t>
  </si>
  <si>
    <t>Контактное лицо</t>
  </si>
  <si>
    <t>3</t>
  </si>
  <si>
    <t>Стоимость указывается в узбекских сумах. Поле Total считается автоматически как Qty × Rate.</t>
  </si>
  <si>
    <t>Email</t>
  </si>
  <si>
    <t>4</t>
  </si>
  <si>
    <t>Если позиция не применяется, поставить 0 в Rate и указать комментарий.</t>
  </si>
  <si>
    <t>Телефон</t>
  </si>
  <si>
    <t>5</t>
  </si>
  <si>
    <t>Дополнительные позиции вне этой сметы идут отдельным приложением с детализацией.</t>
  </si>
  <si>
    <t xml:space="preserve">Сайт / работы  </t>
  </si>
  <si>
    <t>6</t>
  </si>
  <si>
    <t>Итоговая стоимость проекта будет формироваться банком как конструктор из необходимых позиций.</t>
  </si>
  <si>
    <t>Дата заполнения</t>
  </si>
  <si>
    <t>Единицы измерения для Unit</t>
  </si>
  <si>
    <t>day / день</t>
  </si>
  <si>
    <t>project / проект</t>
  </si>
  <si>
    <t>item / единица</t>
  </si>
  <si>
    <t>reel / ролик</t>
  </si>
  <si>
    <t>photo / фото</t>
  </si>
  <si>
    <t>package / пакет</t>
  </si>
  <si>
    <t>hour / час</t>
  </si>
  <si>
    <t>person / человек</t>
  </si>
  <si>
    <t>location / локация</t>
  </si>
  <si>
    <t>look / образ</t>
  </si>
  <si>
    <t>scene / сцена</t>
  </si>
  <si>
    <t>VIDEO PRODUCTION / Профессиональный видеопродакшн</t>
  </si>
  <si>
    <t>No</t>
  </si>
  <si>
    <t>Блок</t>
  </si>
  <si>
    <t>Подблок</t>
  </si>
  <si>
    <t>Позиция</t>
  </si>
  <si>
    <t>Unit</t>
  </si>
  <si>
    <t>Qty</t>
  </si>
  <si>
    <t>Rate UZS</t>
  </si>
  <si>
    <t>Total UZS</t>
  </si>
  <si>
    <t>Комментарий</t>
  </si>
  <si>
    <t>1. Production Team</t>
  </si>
  <si>
    <t>Video Production</t>
  </si>
  <si>
    <t>Production Team</t>
  </si>
  <si>
    <t>Продюсер</t>
  </si>
  <si>
    <t>Режиссёр</t>
  </si>
  <si>
    <t>Оператор / DOP</t>
  </si>
  <si>
    <t>Ассистент оператора</t>
  </si>
  <si>
    <t>Осветитель / Gaffer</t>
  </si>
  <si>
    <t>Звукорежиссёр</t>
  </si>
  <si>
    <t>Ассистенты съёмочной группы</t>
  </si>
  <si>
    <t>Опционально</t>
  </si>
  <si>
    <t>2. Дополнительный персонал</t>
  </si>
  <si>
    <t>Доп. персонал</t>
  </si>
  <si>
    <t>Гримёр / визажист</t>
  </si>
  <si>
    <t>Костюмер</t>
  </si>
  <si>
    <t>Реквизитор</t>
  </si>
  <si>
    <t>Стилист</t>
  </si>
  <si>
    <t>Художник-постановщик</t>
  </si>
  <si>
    <t>Декораторы</t>
  </si>
  <si>
    <t>3. Equipment / Оборудование</t>
  </si>
  <si>
    <t>Equipment</t>
  </si>
  <si>
    <t>Камера + объективы</t>
  </si>
  <si>
    <t xml:space="preserve">Заполнить описание </t>
  </si>
  <si>
    <t>Световое оборудование</t>
  </si>
  <si>
    <t>Доп. операторская техника</t>
  </si>
  <si>
    <t>Playback</t>
  </si>
  <si>
    <t>Прочее оборудование</t>
  </si>
  <si>
    <t>4. Locations / Локации</t>
  </si>
  <si>
    <t>Locations</t>
  </si>
  <si>
    <t>Аренда студии</t>
  </si>
  <si>
    <t>Привести пример</t>
  </si>
  <si>
    <t>Аренда внешней локации</t>
  </si>
  <si>
    <t>Дополнительная локация</t>
  </si>
  <si>
    <t>5. Props &amp; Wardrobe / Реквизит и костюмы</t>
  </si>
  <si>
    <t>Props &amp; Wardrobe</t>
  </si>
  <si>
    <t>Реквизит</t>
  </si>
  <si>
    <t xml:space="preserve">По востребованию, не заполнять </t>
  </si>
  <si>
    <t>Доставка реквизита</t>
  </si>
  <si>
    <t>6. Casting &amp; Talent / Кастинг и таланты</t>
  </si>
  <si>
    <t>Casting &amp; Talent</t>
  </si>
  <si>
    <t>Модели</t>
  </si>
  <si>
    <t>За 1 человека</t>
  </si>
  <si>
    <t>Актёры</t>
  </si>
  <si>
    <t>Кастинг-агентство</t>
  </si>
  <si>
    <t>7. Admin Team / Административная команда</t>
  </si>
  <si>
    <t>Admin Team</t>
  </si>
  <si>
    <t>Продюсер проекта</t>
  </si>
  <si>
    <t>Project manager</t>
  </si>
  <si>
    <t>Административная поддержка</t>
  </si>
  <si>
    <t>Хелперы</t>
  </si>
  <si>
    <t>Обеспечение площадки</t>
  </si>
  <si>
    <t>8. Catering / Кейтеринг</t>
  </si>
  <si>
    <t>Catering</t>
  </si>
  <si>
    <t>Craft service</t>
  </si>
  <si>
    <t>Питание команды</t>
  </si>
  <si>
    <t>Описать пример под съёмоный день</t>
  </si>
  <si>
    <t>9. Transport / Транспорт</t>
  </si>
  <si>
    <t>Transport</t>
  </si>
  <si>
    <t>Логистика</t>
  </si>
  <si>
    <t>Перевозка реквизита</t>
  </si>
  <si>
    <t>10. Post Production / Постпродакшн</t>
  </si>
  <si>
    <t>Post Production</t>
  </si>
  <si>
    <t>Монтаж ролика</t>
  </si>
  <si>
    <t>Цветокоррекция</t>
  </si>
  <si>
    <t>VFX / моушн</t>
  </si>
  <si>
    <t>Описать объем</t>
  </si>
  <si>
    <t>Саунд-дизайн</t>
  </si>
  <si>
    <t>Лицензированная музыка</t>
  </si>
  <si>
    <t>Сведение и мастеринг</t>
  </si>
  <si>
    <t>Субтитры</t>
  </si>
  <si>
    <t>Монтажер под ключ</t>
  </si>
  <si>
    <t>11.  Пакетные предложения под ключ</t>
  </si>
  <si>
    <r>
      <rPr>
        <sz val="11"/>
        <rFont val="Carlito"/>
      </rPr>
      <t xml:space="preserve">Пакет 1 ролик под ключ
</t>
    </r>
    <r>
      <rPr>
        <u/>
        <sz val="11"/>
        <color rgb="FF1155CC"/>
        <rFont val="Carlito"/>
      </rPr>
      <t>Референс1</t>
    </r>
  </si>
  <si>
    <t>Описание</t>
  </si>
  <si>
    <r>
      <rPr>
        <sz val="11"/>
        <rFont val="Carlito"/>
      </rPr>
      <t xml:space="preserve">Пакет 1 ролик под ключ
</t>
    </r>
    <r>
      <rPr>
        <u/>
        <sz val="11"/>
        <color rgb="FF1155CC"/>
        <rFont val="Carlito"/>
      </rPr>
      <t>Референс2</t>
    </r>
  </si>
  <si>
    <r>
      <rPr>
        <sz val="11"/>
        <rFont val="Carlito"/>
      </rPr>
      <t xml:space="preserve">Пакет 1 ролик под ключ
</t>
    </r>
    <r>
      <rPr>
        <u/>
        <sz val="11"/>
        <color rgb="FF1155CC"/>
        <rFont val="Carlito"/>
      </rPr>
      <t>Референс3</t>
    </r>
  </si>
  <si>
    <t>Пакет 3 ролика
Референс1</t>
  </si>
  <si>
    <t>Пакет 5 роликов
Референс1</t>
  </si>
  <si>
    <t>Пакет съёмочного дня</t>
  </si>
  <si>
    <t>Описать пример и сделать уникальное предложение + Указать референс</t>
  </si>
  <si>
    <t>TOTAL</t>
  </si>
  <si>
    <t>С НДС</t>
  </si>
  <si>
    <t>MOBILE PRODUCTION / Мобильный продакшн</t>
  </si>
  <si>
    <t>1. Основная команда</t>
  </si>
  <si>
    <t>Mobile Production</t>
  </si>
  <si>
    <t>Team</t>
  </si>
  <si>
    <t>Мобилограф</t>
  </si>
  <si>
    <t>Второй мобилограф</t>
  </si>
  <si>
    <t>Контент-мейкер</t>
  </si>
  <si>
    <t>2. Дополнительная команда</t>
  </si>
  <si>
    <t>Доп. команда</t>
  </si>
  <si>
    <t>Ассистент</t>
  </si>
  <si>
    <t>3. Post Production / Постпродакшн</t>
  </si>
  <si>
    <t>Моушн-графика</t>
  </si>
  <si>
    <t>Генерация / лицензирование музыки</t>
  </si>
  <si>
    <t>5. Дополнительные опции</t>
  </si>
  <si>
    <t>Строго отдельно от базовой стоимости</t>
  </si>
  <si>
    <t>Extra</t>
  </si>
  <si>
    <t>Кастинг</t>
  </si>
  <si>
    <t>Опционально / За 1 человека</t>
  </si>
  <si>
    <t>Стилист проекта (2в1 костюмер - визажист)</t>
  </si>
  <si>
    <t>Опционально / описать пример</t>
  </si>
  <si>
    <t>Локации</t>
  </si>
  <si>
    <t>Кейтеринг</t>
  </si>
  <si>
    <t>Транспорт</t>
  </si>
  <si>
    <t>6. Пакетные предложения</t>
  </si>
  <si>
    <t>Нужно указать пакет, но позиции выше всё равно обязательны к заполнению</t>
  </si>
  <si>
    <t>Package</t>
  </si>
  <si>
    <t>Пакет 1 ролик</t>
  </si>
  <si>
    <t>Указать референс</t>
  </si>
  <si>
    <t>Пакет 5 роликов</t>
  </si>
  <si>
    <t>Пакет 10 роликов</t>
  </si>
  <si>
    <t>PHOTO PRODUCTION / Фотопродакшн</t>
  </si>
  <si>
    <t>1. Photo Team / Фото команда</t>
  </si>
  <si>
    <t>Photo Production</t>
  </si>
  <si>
    <t>Photo Team</t>
  </si>
  <si>
    <t>Фотограф</t>
  </si>
  <si>
    <t>Ассистент фотографа</t>
  </si>
  <si>
    <t>2. Equipment / Оборудование</t>
  </si>
  <si>
    <t>Фотооборудование</t>
  </si>
  <si>
    <t>Доп. оборудование</t>
  </si>
  <si>
    <t>3. Video внутри фотосессии</t>
  </si>
  <si>
    <t>Если требуется параллельная видеосъёмка</t>
  </si>
  <si>
    <t>Video</t>
  </si>
  <si>
    <t>Камера + оптика</t>
  </si>
  <si>
    <t>Осветитель</t>
  </si>
  <si>
    <t>Видеомонтажер</t>
  </si>
  <si>
    <t>4. Post Production / Постобработка</t>
  </si>
  <si>
    <t>Ретушь фото</t>
  </si>
  <si>
    <t>Цветокоррекция фото</t>
  </si>
  <si>
    <t>Подготовка материалов</t>
  </si>
  <si>
    <t>Видео монтаж</t>
  </si>
  <si>
    <t>5. Locations / Локации</t>
  </si>
  <si>
    <t>Описать пример</t>
  </si>
  <si>
    <t>Аренда локации</t>
  </si>
  <si>
    <t>6. Casting &amp; Models / Кастинг и модели</t>
  </si>
  <si>
    <t>Casting &amp; Models</t>
  </si>
  <si>
    <t>7. Wardrobe &amp; Makeup / Стиль и макияж</t>
  </si>
  <si>
    <t>Wardrobe &amp; Makeup</t>
  </si>
  <si>
    <t>Костюмы</t>
  </si>
  <si>
    <t>Описать процесс закупки</t>
  </si>
  <si>
    <t>Аксессуары</t>
  </si>
  <si>
    <t>Ассистент стилиста</t>
  </si>
  <si>
    <t>Визажист / makeup stylist</t>
  </si>
  <si>
    <t>8. Concepting &amp; Art / Концепция</t>
  </si>
  <si>
    <t>Concepting &amp; Art</t>
  </si>
  <si>
    <t>Арт-директор</t>
  </si>
  <si>
    <t>9. Art Department &amp; Props / Арт-департамент</t>
  </si>
  <si>
    <t>Art Department &amp; Props</t>
  </si>
  <si>
    <t>Сценические ассистенты</t>
  </si>
  <si>
    <t>Функциональный реквизит</t>
  </si>
  <si>
    <t>Декоративный реквизит</t>
  </si>
  <si>
    <t>10. Admin Team / Административная команда</t>
  </si>
  <si>
    <t>Админ</t>
  </si>
  <si>
    <t>11. Catering / Кейтеринг</t>
  </si>
  <si>
    <t>12. Transport / Транспорт</t>
  </si>
  <si>
    <t>13. Mobile / Instagram Photo — эконом-формат</t>
  </si>
  <si>
    <t>Упрощённая съёмка для соцсетей без полной продакшн-команды</t>
  </si>
  <si>
    <t>Mobile Photo</t>
  </si>
  <si>
    <t>Insta-фотограф / мобильный фотограф</t>
  </si>
  <si>
    <t>Пакет 20 фото под ключ</t>
  </si>
  <si>
    <t>Пакет 35 фото под ключ</t>
  </si>
  <si>
    <t>Пакет 50 фото под ключ</t>
  </si>
  <si>
    <t>Базовая обработка</t>
  </si>
  <si>
    <t>Лёгкая ретушь</t>
  </si>
  <si>
    <t>14.STATIC DESIGN</t>
  </si>
  <si>
    <t>Создание статического визуала (простая графика)</t>
  </si>
  <si>
    <t>Создание статического визуала (сложная графика)</t>
  </si>
  <si>
    <t>Создание Key Visual</t>
  </si>
  <si>
    <t>Ресайз визуала</t>
  </si>
  <si>
    <t>Пакет ресайзов</t>
  </si>
  <si>
    <r>
      <t xml:space="preserve">Уважаемые коллеги, АКБ «Капиталбанк» проводит тендер на выбор подрядчика для оказания услуг по продакшну маркетинговых материалов (видео, фото, мобильный контент, дизайн).
В рамках тендера необходимо заполнить прилагаемый Excel-шаблон со стоимостью услуг.
</t>
    </r>
    <r>
      <rPr>
        <b/>
        <sz val="10"/>
        <color theme="1"/>
        <rFont val="Carlito"/>
      </rPr>
      <t xml:space="preserve">
Обращаем внимание:</t>
    </r>
    <r>
      <rPr>
        <sz val="10"/>
        <color theme="1"/>
        <rFont val="Carlito"/>
      </rPr>
      <t xml:space="preserve">
заполнение осуществляется строго по структуре файла
все позиции должны быть указаны отдельно
объединение услуг не допускается
Заполненный файл необходимо направить на указанный контакт в установленные сроки.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</si>
</sst>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Carlito"/>
      <scheme val="minor"/>
    </font>
    <font>
      <b/>
      <sz val="14"/>
      <color rgb="FFFFFFFF"/>
      <name val="Carlito"/>
    </font>
    <font>
      <b/>
      <sz val="11"/>
      <color rgb="FF111827"/>
      <name val="Carlito"/>
    </font>
    <font>
      <sz val="11"/>
      <color theme="1"/>
      <name val="Carlito"/>
    </font>
    <font>
      <sz val="11"/>
      <name val="Carlito"/>
    </font>
    <font>
      <sz val="11"/>
      <color theme="1"/>
      <name val="Carlito"/>
    </font>
    <font>
      <sz val="11"/>
      <color theme="1"/>
      <name val="Carlito"/>
      <scheme val="minor"/>
    </font>
    <font>
      <b/>
      <sz val="11"/>
      <color rgb="FFFFFFFF"/>
      <name val="Carlito"/>
    </font>
    <font>
      <u/>
      <sz val="11"/>
      <color rgb="FF0000FF"/>
      <name val="Carlito"/>
    </font>
    <font>
      <b/>
      <sz val="11"/>
      <color theme="1"/>
      <name val="Carlito"/>
    </font>
    <font>
      <u/>
      <sz val="11"/>
      <color rgb="FF1155CC"/>
      <name val="Carlito"/>
    </font>
    <font>
      <sz val="10"/>
      <color theme="1"/>
      <name val="Carlito"/>
    </font>
    <font>
      <b/>
      <sz val="10"/>
      <color theme="1"/>
      <name val="Carlito"/>
    </font>
    <font>
      <sz val="10"/>
      <color rgb="FF000000"/>
      <name val="Carlito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531"/>
        <bgColor rgb="FFFFD531"/>
      </patternFill>
    </fill>
    <fill>
      <patternFill patternType="solid">
        <fgColor rgb="FFE5E7EB"/>
        <bgColor rgb="FFE5E7EB"/>
      </patternFill>
    </fill>
    <fill>
      <patternFill patternType="solid">
        <fgColor rgb="FF111827"/>
        <bgColor rgb="FF111827"/>
      </patternFill>
    </fill>
    <fill>
      <patternFill patternType="solid">
        <fgColor rgb="FFDCFCE7"/>
        <bgColor rgb="FFDCFCE7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D531"/>
      </left>
      <right/>
      <top style="thick">
        <color rgb="FFFFD531"/>
      </top>
      <bottom/>
      <diagonal/>
    </border>
    <border>
      <left/>
      <right style="thick">
        <color rgb="FFFFD531"/>
      </right>
      <top style="thick">
        <color rgb="FFFFD531"/>
      </top>
      <bottom/>
      <diagonal/>
    </border>
    <border>
      <left style="thick">
        <color rgb="FFFFD531"/>
      </left>
      <right/>
      <top/>
      <bottom/>
      <diagonal/>
    </border>
    <border>
      <left/>
      <right style="thick">
        <color rgb="FFFFD531"/>
      </right>
      <top/>
      <bottom/>
      <diagonal/>
    </border>
    <border>
      <left style="thick">
        <color rgb="FFFFD531"/>
      </left>
      <right/>
      <top/>
      <bottom style="thick">
        <color rgb="FFFFD531"/>
      </bottom>
      <diagonal/>
    </border>
    <border>
      <left/>
      <right style="thick">
        <color rgb="FFFFD531"/>
      </right>
      <top/>
      <bottom style="thick">
        <color rgb="FFFFD531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2" fillId="3" borderId="0" xfId="0" applyFont="1" applyFill="1" applyAlignment="1">
      <alignment horizontal="left" vertical="center" wrapText="1"/>
    </xf>
    <xf numFmtId="0" fontId="3" fillId="0" borderId="0" xfId="0" applyFont="1"/>
    <xf numFmtId="0" fontId="5" fillId="0" borderId="0" xfId="0" applyFont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5" fillId="0" borderId="0" xfId="0" applyFont="1" applyAlignment="1">
      <alignment wrapText="1"/>
    </xf>
    <xf numFmtId="0" fontId="3" fillId="0" borderId="3" xfId="0" applyFont="1" applyBorder="1" applyAlignment="1"/>
    <xf numFmtId="0" fontId="3" fillId="0" borderId="5" xfId="0" applyFont="1" applyBorder="1"/>
    <xf numFmtId="0" fontId="3" fillId="0" borderId="6" xfId="0" applyFont="1" applyBorder="1"/>
    <xf numFmtId="0" fontId="6" fillId="0" borderId="0" xfId="0" applyFont="1"/>
    <xf numFmtId="0" fontId="7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3" fontId="9" fillId="5" borderId="0" xfId="0" applyNumberFormat="1" applyFont="1" applyFill="1" applyAlignment="1">
      <alignment horizontal="right"/>
    </xf>
    <xf numFmtId="3" fontId="9" fillId="5" borderId="0" xfId="0" applyNumberFormat="1" applyFont="1" applyFill="1" applyAlignment="1">
      <alignment horizontal="right"/>
    </xf>
    <xf numFmtId="0" fontId="6" fillId="0" borderId="0" xfId="0" applyFont="1" applyAlignment="1"/>
    <xf numFmtId="0" fontId="5" fillId="6" borderId="0" xfId="0" applyFont="1" applyFill="1" applyAlignment="1">
      <alignment vertical="center" wrapText="1"/>
    </xf>
    <xf numFmtId="0" fontId="8" fillId="6" borderId="0" xfId="0" applyFont="1" applyFill="1" applyAlignment="1">
      <alignment vertical="center" wrapText="1"/>
    </xf>
    <xf numFmtId="0" fontId="5" fillId="6" borderId="0" xfId="0" applyFont="1" applyFill="1" applyAlignment="1">
      <alignment horizontal="right" vertical="center" wrapText="1"/>
    </xf>
    <xf numFmtId="3" fontId="5" fillId="6" borderId="0" xfId="0" applyNumberFormat="1" applyFont="1" applyFill="1" applyAlignment="1">
      <alignment horizontal="right" vertical="center" wrapText="1"/>
    </xf>
    <xf numFmtId="0" fontId="0" fillId="6" borderId="0" xfId="0" applyFont="1" applyFill="1" applyAlignment="1"/>
    <xf numFmtId="0" fontId="3" fillId="0" borderId="0" xfId="0" applyFont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 applyFont="1" applyAlignment="1"/>
    <xf numFmtId="0" fontId="2" fillId="3" borderId="1" xfId="0" applyFont="1" applyFill="1" applyBorder="1" applyAlignment="1">
      <alignment horizontal="left" vertical="center" wrapText="1"/>
    </xf>
    <xf numFmtId="0" fontId="4" fillId="0" borderId="2" xfId="0" applyFont="1" applyBorder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381000" cy="381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p/DWa27P4CLPS/" TargetMode="External"/><Relationship Id="rId2" Type="http://schemas.openxmlformats.org/officeDocument/2006/relationships/hyperlink" Target="https://www.instagram.com/p/DWlVhjdCDzg/" TargetMode="External"/><Relationship Id="rId1" Type="http://schemas.openxmlformats.org/officeDocument/2006/relationships/hyperlink" Target="https://www.instagram.com/p/DWWSz9TCBN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workbookViewId="0">
      <selection activeCell="A2" sqref="A2:E7"/>
    </sheetView>
  </sheetViews>
  <sheetFormatPr defaultColWidth="12.625" defaultRowHeight="15" customHeight="1"/>
  <cols>
    <col min="1" max="1" width="8" customWidth="1"/>
    <col min="2" max="2" width="60" customWidth="1"/>
    <col min="3" max="3" width="8.625" customWidth="1"/>
    <col min="4" max="4" width="24" customWidth="1"/>
    <col min="5" max="5" width="32" customWidth="1"/>
    <col min="6" max="8" width="8.625" customWidth="1"/>
    <col min="9" max="9" width="0.375" customWidth="1"/>
    <col min="10" max="26" width="8.625" customWidth="1"/>
  </cols>
  <sheetData>
    <row r="1" spans="1:9" ht="30" customHeight="1">
      <c r="A1" s="35" t="s">
        <v>0</v>
      </c>
      <c r="B1" s="31"/>
      <c r="C1" s="31"/>
      <c r="D1" s="31"/>
      <c r="E1" s="31"/>
      <c r="F1" s="34"/>
      <c r="G1" s="31"/>
      <c r="H1" s="31"/>
      <c r="I1" s="31"/>
    </row>
    <row r="2" spans="1:9" ht="108" customHeight="1">
      <c r="A2" s="36" t="s">
        <v>214</v>
      </c>
      <c r="B2" s="37"/>
      <c r="C2" s="37"/>
      <c r="D2" s="37"/>
      <c r="E2" s="37"/>
      <c r="F2" s="31"/>
      <c r="G2" s="31"/>
      <c r="H2" s="31"/>
      <c r="I2" s="31"/>
    </row>
    <row r="3" spans="1:9" ht="15" customHeight="1">
      <c r="A3" s="37"/>
      <c r="B3" s="37"/>
      <c r="C3" s="37"/>
      <c r="D3" s="37"/>
      <c r="E3" s="37"/>
      <c r="F3" s="31"/>
      <c r="G3" s="31"/>
      <c r="H3" s="31"/>
      <c r="I3" s="31"/>
    </row>
    <row r="4" spans="1:9" ht="15" customHeight="1">
      <c r="A4" s="37"/>
      <c r="B4" s="37"/>
      <c r="C4" s="37"/>
      <c r="D4" s="37"/>
      <c r="E4" s="37"/>
      <c r="F4" s="31"/>
      <c r="G4" s="31"/>
      <c r="H4" s="31"/>
      <c r="I4" s="31"/>
    </row>
    <row r="5" spans="1:9" ht="15" customHeight="1">
      <c r="A5" s="37"/>
      <c r="B5" s="37"/>
      <c r="C5" s="37"/>
      <c r="D5" s="37"/>
      <c r="E5" s="37"/>
      <c r="F5" s="31"/>
      <c r="G5" s="31"/>
      <c r="H5" s="31"/>
      <c r="I5" s="31"/>
    </row>
    <row r="6" spans="1:9" ht="15" customHeight="1">
      <c r="A6" s="37"/>
      <c r="B6" s="37"/>
      <c r="C6" s="37"/>
      <c r="D6" s="37"/>
      <c r="E6" s="37"/>
      <c r="F6" s="31"/>
      <c r="G6" s="31"/>
      <c r="H6" s="31"/>
      <c r="I6" s="31"/>
    </row>
    <row r="7" spans="1:9" ht="121.5" customHeight="1">
      <c r="A7" s="37"/>
      <c r="B7" s="37"/>
      <c r="C7" s="37"/>
      <c r="D7" s="37"/>
      <c r="E7" s="37"/>
      <c r="F7" s="31"/>
      <c r="G7" s="31"/>
      <c r="H7" s="31"/>
      <c r="I7" s="31"/>
    </row>
    <row r="8" spans="1:9" ht="14.25">
      <c r="A8" s="30" t="s">
        <v>1</v>
      </c>
      <c r="B8" s="31"/>
      <c r="C8" s="2"/>
      <c r="D8" s="32" t="s">
        <v>2</v>
      </c>
      <c r="E8" s="33"/>
      <c r="F8" s="31"/>
      <c r="G8" s="31"/>
      <c r="H8" s="31"/>
      <c r="I8" s="31"/>
    </row>
    <row r="9" spans="1:9" ht="28.5">
      <c r="A9" s="3" t="s">
        <v>3</v>
      </c>
      <c r="B9" s="3" t="s">
        <v>4</v>
      </c>
      <c r="C9" s="2"/>
      <c r="D9" s="4" t="s">
        <v>5</v>
      </c>
      <c r="E9" s="5"/>
      <c r="F9" s="2"/>
      <c r="G9" s="2"/>
      <c r="H9" s="2"/>
      <c r="I9" s="2"/>
    </row>
    <row r="10" spans="1:9" ht="28.5">
      <c r="A10" s="3" t="s">
        <v>6</v>
      </c>
      <c r="B10" s="3" t="s">
        <v>7</v>
      </c>
      <c r="C10" s="2"/>
      <c r="D10" s="4" t="s">
        <v>8</v>
      </c>
      <c r="E10" s="5"/>
      <c r="F10" s="2"/>
      <c r="G10" s="2"/>
      <c r="H10" s="2"/>
      <c r="I10" s="2"/>
    </row>
    <row r="11" spans="1:9" ht="28.5">
      <c r="A11" s="3" t="s">
        <v>9</v>
      </c>
      <c r="B11" s="3" t="s">
        <v>10</v>
      </c>
      <c r="C11" s="2"/>
      <c r="D11" s="4" t="s">
        <v>11</v>
      </c>
      <c r="E11" s="5"/>
      <c r="F11" s="2"/>
      <c r="G11" s="2"/>
      <c r="H11" s="2"/>
      <c r="I11" s="2"/>
    </row>
    <row r="12" spans="1:9" ht="28.5">
      <c r="A12" s="3" t="s">
        <v>12</v>
      </c>
      <c r="B12" s="3" t="s">
        <v>13</v>
      </c>
      <c r="C12" s="2"/>
      <c r="D12" s="4" t="s">
        <v>14</v>
      </c>
      <c r="E12" s="5"/>
      <c r="F12" s="2"/>
      <c r="G12" s="2"/>
      <c r="H12" s="2"/>
      <c r="I12" s="2"/>
    </row>
    <row r="13" spans="1:9" ht="28.5">
      <c r="A13" s="3" t="s">
        <v>15</v>
      </c>
      <c r="B13" s="6" t="s">
        <v>16</v>
      </c>
      <c r="C13" s="2"/>
      <c r="D13" s="7" t="s">
        <v>17</v>
      </c>
      <c r="E13" s="5"/>
      <c r="F13" s="2"/>
      <c r="G13" s="2"/>
      <c r="H13" s="2"/>
      <c r="I13" s="2"/>
    </row>
    <row r="14" spans="1:9" ht="28.5">
      <c r="A14" s="3" t="s">
        <v>18</v>
      </c>
      <c r="B14" s="3" t="s">
        <v>19</v>
      </c>
      <c r="C14" s="2"/>
      <c r="D14" s="8" t="s">
        <v>20</v>
      </c>
      <c r="E14" s="9"/>
      <c r="F14" s="2"/>
      <c r="G14" s="2"/>
      <c r="H14" s="2"/>
      <c r="I14" s="2"/>
    </row>
    <row r="16" spans="1:9" ht="14.25">
      <c r="A16" s="30" t="s">
        <v>21</v>
      </c>
      <c r="B16" s="31"/>
    </row>
    <row r="17" spans="1:1" ht="14.25">
      <c r="A17" s="10" t="s">
        <v>22</v>
      </c>
    </row>
    <row r="18" spans="1:1" ht="14.25">
      <c r="A18" s="10" t="s">
        <v>23</v>
      </c>
    </row>
    <row r="19" spans="1:1" ht="14.25">
      <c r="A19" s="10" t="s">
        <v>24</v>
      </c>
    </row>
    <row r="20" spans="1:1" ht="14.25">
      <c r="A20" s="10" t="s">
        <v>25</v>
      </c>
    </row>
    <row r="21" spans="1:1" ht="15.75" customHeight="1">
      <c r="A21" s="10" t="s">
        <v>26</v>
      </c>
    </row>
    <row r="22" spans="1:1" ht="15.75" customHeight="1">
      <c r="A22" s="10" t="s">
        <v>27</v>
      </c>
    </row>
    <row r="23" spans="1:1" ht="15.75" customHeight="1">
      <c r="A23" s="10" t="s">
        <v>28</v>
      </c>
    </row>
    <row r="24" spans="1:1" ht="15.75" customHeight="1">
      <c r="A24" s="10" t="s">
        <v>29</v>
      </c>
    </row>
    <row r="25" spans="1:1" ht="15.75" customHeight="1">
      <c r="A25" s="10" t="s">
        <v>30</v>
      </c>
    </row>
    <row r="26" spans="1:1" ht="15.75" customHeight="1">
      <c r="A26" s="10" t="s">
        <v>31</v>
      </c>
    </row>
    <row r="27" spans="1:1" ht="15.75" customHeight="1">
      <c r="A27" s="10" t="s">
        <v>32</v>
      </c>
    </row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8:B8"/>
    <mergeCell ref="D8:E8"/>
    <mergeCell ref="A16:B16"/>
    <mergeCell ref="F1:I8"/>
    <mergeCell ref="A1:E1"/>
    <mergeCell ref="A2:E7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96"/>
  <sheetViews>
    <sheetView topLeftCell="A43" workbookViewId="0">
      <selection activeCell="H63" sqref="H63"/>
    </sheetView>
  </sheetViews>
  <sheetFormatPr defaultColWidth="12.625" defaultRowHeight="15" customHeight="1"/>
  <cols>
    <col min="1" max="1" width="6" customWidth="1"/>
    <col min="2" max="2" width="20" customWidth="1"/>
    <col min="3" max="3" width="24" customWidth="1"/>
    <col min="4" max="4" width="38" customWidth="1"/>
    <col min="5" max="5" width="17" customWidth="1"/>
    <col min="6" max="6" width="10" customWidth="1"/>
    <col min="7" max="8" width="16" customWidth="1"/>
    <col min="9" max="9" width="44" customWidth="1"/>
    <col min="10" max="26" width="8.625" customWidth="1"/>
  </cols>
  <sheetData>
    <row r="1" spans="1:9" ht="30" customHeight="1">
      <c r="A1" s="35" t="s">
        <v>33</v>
      </c>
      <c r="B1" s="31"/>
      <c r="C1" s="31"/>
      <c r="D1" s="31"/>
      <c r="E1" s="31"/>
      <c r="F1" s="31"/>
      <c r="G1" s="31"/>
      <c r="H1" s="31"/>
      <c r="I1" s="31"/>
    </row>
    <row r="2" spans="1:9" ht="27.75" customHeight="1">
      <c r="A2" s="11" t="s">
        <v>34</v>
      </c>
      <c r="B2" s="11" t="s">
        <v>35</v>
      </c>
      <c r="C2" s="11" t="s">
        <v>36</v>
      </c>
      <c r="D2" s="11" t="s">
        <v>37</v>
      </c>
      <c r="E2" s="11" t="s">
        <v>38</v>
      </c>
      <c r="F2" s="11" t="s">
        <v>39</v>
      </c>
      <c r="G2" s="11" t="s">
        <v>40</v>
      </c>
      <c r="H2" s="11" t="s">
        <v>41</v>
      </c>
      <c r="I2" s="11" t="s">
        <v>42</v>
      </c>
    </row>
    <row r="3" spans="1:9">
      <c r="A3" s="1"/>
      <c r="B3" s="1" t="s">
        <v>43</v>
      </c>
      <c r="C3" s="1"/>
      <c r="D3" s="1"/>
      <c r="E3" s="1"/>
      <c r="F3" s="12"/>
      <c r="G3" s="13"/>
      <c r="H3" s="13"/>
      <c r="I3" s="1"/>
    </row>
    <row r="4" spans="1:9" ht="14.25">
      <c r="A4" s="14">
        <v>1</v>
      </c>
      <c r="B4" s="14" t="s">
        <v>44</v>
      </c>
      <c r="C4" s="14" t="s">
        <v>45</v>
      </c>
      <c r="D4" s="14" t="s">
        <v>46</v>
      </c>
      <c r="E4" s="15" t="s">
        <v>22</v>
      </c>
      <c r="F4" s="16">
        <v>1</v>
      </c>
      <c r="G4" s="17">
        <v>1</v>
      </c>
      <c r="H4" s="18">
        <f>F4*G4</f>
        <v>1</v>
      </c>
      <c r="I4" s="14"/>
    </row>
    <row r="5" spans="1:9" ht="14.25">
      <c r="A5" s="14">
        <v>3</v>
      </c>
      <c r="B5" s="14" t="s">
        <v>44</v>
      </c>
      <c r="C5" s="14" t="s">
        <v>45</v>
      </c>
      <c r="D5" s="14" t="s">
        <v>47</v>
      </c>
      <c r="E5" s="15" t="s">
        <v>22</v>
      </c>
      <c r="F5" s="19">
        <v>1</v>
      </c>
      <c r="G5" s="18">
        <v>1</v>
      </c>
      <c r="H5" s="18">
        <f t="shared" ref="H5:H10" si="0">F5*G5</f>
        <v>1</v>
      </c>
      <c r="I5" s="14"/>
    </row>
    <row r="6" spans="1:9" ht="14.25">
      <c r="A6" s="14">
        <v>4</v>
      </c>
      <c r="B6" s="14" t="s">
        <v>44</v>
      </c>
      <c r="C6" s="14" t="s">
        <v>45</v>
      </c>
      <c r="D6" s="14" t="s">
        <v>48</v>
      </c>
      <c r="E6" s="15" t="s">
        <v>22</v>
      </c>
      <c r="F6" s="19">
        <v>1</v>
      </c>
      <c r="G6" s="18">
        <v>1</v>
      </c>
      <c r="H6" s="18">
        <f t="shared" si="0"/>
        <v>1</v>
      </c>
      <c r="I6" s="14"/>
    </row>
    <row r="7" spans="1:9" ht="14.25">
      <c r="A7" s="14">
        <v>5</v>
      </c>
      <c r="B7" s="14" t="s">
        <v>44</v>
      </c>
      <c r="C7" s="14" t="s">
        <v>45</v>
      </c>
      <c r="D7" s="14" t="s">
        <v>49</v>
      </c>
      <c r="E7" s="15" t="s">
        <v>22</v>
      </c>
      <c r="F7" s="19">
        <v>1</v>
      </c>
      <c r="G7" s="18">
        <v>1</v>
      </c>
      <c r="H7" s="18">
        <f t="shared" si="0"/>
        <v>1</v>
      </c>
      <c r="I7" s="14"/>
    </row>
    <row r="8" spans="1:9" ht="14.25">
      <c r="A8" s="14">
        <v>6</v>
      </c>
      <c r="B8" s="14" t="s">
        <v>44</v>
      </c>
      <c r="C8" s="14" t="s">
        <v>45</v>
      </c>
      <c r="D8" s="14" t="s">
        <v>50</v>
      </c>
      <c r="E8" s="15" t="s">
        <v>22</v>
      </c>
      <c r="F8" s="19">
        <v>1</v>
      </c>
      <c r="G8" s="18">
        <v>1</v>
      </c>
      <c r="H8" s="18">
        <f t="shared" si="0"/>
        <v>1</v>
      </c>
      <c r="I8" s="14"/>
    </row>
    <row r="9" spans="1:9" ht="14.25">
      <c r="A9" s="14">
        <v>8</v>
      </c>
      <c r="B9" s="14" t="s">
        <v>44</v>
      </c>
      <c r="C9" s="14" t="s">
        <v>45</v>
      </c>
      <c r="D9" s="14" t="s">
        <v>51</v>
      </c>
      <c r="E9" s="15" t="s">
        <v>22</v>
      </c>
      <c r="F9" s="19">
        <v>1</v>
      </c>
      <c r="G9" s="18">
        <v>1</v>
      </c>
      <c r="H9" s="18">
        <f t="shared" si="0"/>
        <v>1</v>
      </c>
      <c r="I9" s="14"/>
    </row>
    <row r="10" spans="1:9" ht="14.25">
      <c r="A10" s="14">
        <v>9</v>
      </c>
      <c r="B10" s="14" t="s">
        <v>44</v>
      </c>
      <c r="C10" s="14" t="s">
        <v>45</v>
      </c>
      <c r="D10" s="14" t="s">
        <v>52</v>
      </c>
      <c r="E10" s="15" t="s">
        <v>22</v>
      </c>
      <c r="F10" s="19">
        <v>1</v>
      </c>
      <c r="G10" s="18">
        <v>1</v>
      </c>
      <c r="H10" s="18">
        <f t="shared" si="0"/>
        <v>1</v>
      </c>
      <c r="I10" s="14" t="s">
        <v>53</v>
      </c>
    </row>
    <row r="11" spans="1:9" ht="30">
      <c r="A11" s="1"/>
      <c r="B11" s="1" t="s">
        <v>54</v>
      </c>
      <c r="C11" s="1"/>
      <c r="D11" s="1"/>
      <c r="E11" s="1"/>
      <c r="F11" s="12"/>
      <c r="G11" s="13"/>
      <c r="H11" s="13"/>
      <c r="I11" s="1" t="s">
        <v>53</v>
      </c>
    </row>
    <row r="12" spans="1:9" ht="14.25">
      <c r="A12" s="14">
        <v>10</v>
      </c>
      <c r="B12" s="14" t="s">
        <v>44</v>
      </c>
      <c r="C12" s="14" t="s">
        <v>55</v>
      </c>
      <c r="D12" s="14" t="s">
        <v>56</v>
      </c>
      <c r="E12" s="15" t="s">
        <v>22</v>
      </c>
      <c r="F12" s="19">
        <v>1</v>
      </c>
      <c r="G12" s="18">
        <v>1</v>
      </c>
      <c r="H12" s="18">
        <f t="shared" ref="H12:H17" si="1">F12*G12</f>
        <v>1</v>
      </c>
      <c r="I12" s="14" t="s">
        <v>53</v>
      </c>
    </row>
    <row r="13" spans="1:9" ht="14.25">
      <c r="A13" s="14">
        <v>11</v>
      </c>
      <c r="B13" s="14" t="s">
        <v>44</v>
      </c>
      <c r="C13" s="14" t="s">
        <v>55</v>
      </c>
      <c r="D13" s="14" t="s">
        <v>57</v>
      </c>
      <c r="E13" s="15" t="s">
        <v>22</v>
      </c>
      <c r="F13" s="19">
        <v>1</v>
      </c>
      <c r="G13" s="18">
        <v>1</v>
      </c>
      <c r="H13" s="18">
        <f t="shared" si="1"/>
        <v>1</v>
      </c>
      <c r="I13" s="14" t="s">
        <v>53</v>
      </c>
    </row>
    <row r="14" spans="1:9" ht="14.25">
      <c r="A14" s="14">
        <v>12</v>
      </c>
      <c r="B14" s="14" t="s">
        <v>44</v>
      </c>
      <c r="C14" s="14" t="s">
        <v>55</v>
      </c>
      <c r="D14" s="14" t="s">
        <v>58</v>
      </c>
      <c r="E14" s="15" t="s">
        <v>22</v>
      </c>
      <c r="F14" s="19">
        <v>1</v>
      </c>
      <c r="G14" s="18">
        <v>1</v>
      </c>
      <c r="H14" s="18">
        <f t="shared" si="1"/>
        <v>1</v>
      </c>
      <c r="I14" s="14" t="s">
        <v>53</v>
      </c>
    </row>
    <row r="15" spans="1:9" ht="14.25">
      <c r="A15" s="14">
        <v>13</v>
      </c>
      <c r="B15" s="14" t="s">
        <v>44</v>
      </c>
      <c r="C15" s="14" t="s">
        <v>55</v>
      </c>
      <c r="D15" s="14" t="s">
        <v>59</v>
      </c>
      <c r="E15" s="15" t="s">
        <v>22</v>
      </c>
      <c r="F15" s="19">
        <v>1</v>
      </c>
      <c r="G15" s="18">
        <v>1</v>
      </c>
      <c r="H15" s="18">
        <f t="shared" si="1"/>
        <v>1</v>
      </c>
      <c r="I15" s="14" t="s">
        <v>53</v>
      </c>
    </row>
    <row r="16" spans="1:9" ht="14.25">
      <c r="A16" s="14">
        <v>14</v>
      </c>
      <c r="B16" s="14" t="s">
        <v>44</v>
      </c>
      <c r="C16" s="14" t="s">
        <v>55</v>
      </c>
      <c r="D16" s="14" t="s">
        <v>60</v>
      </c>
      <c r="E16" s="15" t="s">
        <v>22</v>
      </c>
      <c r="F16" s="19">
        <v>1</v>
      </c>
      <c r="G16" s="18">
        <v>1</v>
      </c>
      <c r="H16" s="18">
        <f t="shared" si="1"/>
        <v>1</v>
      </c>
      <c r="I16" s="14" t="s">
        <v>53</v>
      </c>
    </row>
    <row r="17" spans="1:9" ht="14.25">
      <c r="A17" s="14">
        <v>15</v>
      </c>
      <c r="B17" s="14" t="s">
        <v>44</v>
      </c>
      <c r="C17" s="14" t="s">
        <v>55</v>
      </c>
      <c r="D17" s="14" t="s">
        <v>61</v>
      </c>
      <c r="E17" s="15" t="s">
        <v>22</v>
      </c>
      <c r="F17" s="19">
        <v>1</v>
      </c>
      <c r="G17" s="18">
        <v>1</v>
      </c>
      <c r="H17" s="18">
        <f t="shared" si="1"/>
        <v>1</v>
      </c>
      <c r="I17" s="14" t="s">
        <v>53</v>
      </c>
    </row>
    <row r="18" spans="1:9" ht="30">
      <c r="A18" s="1"/>
      <c r="B18" s="1" t="s">
        <v>62</v>
      </c>
      <c r="C18" s="1"/>
      <c r="D18" s="1"/>
      <c r="E18" s="1"/>
      <c r="F18" s="12"/>
      <c r="G18" s="13"/>
      <c r="H18" s="13"/>
      <c r="I18" s="1"/>
    </row>
    <row r="19" spans="1:9" ht="15.75" customHeight="1">
      <c r="A19" s="14">
        <v>16</v>
      </c>
      <c r="B19" s="14" t="s">
        <v>44</v>
      </c>
      <c r="C19" s="14" t="s">
        <v>63</v>
      </c>
      <c r="D19" s="14" t="s">
        <v>64</v>
      </c>
      <c r="E19" s="14"/>
      <c r="F19" s="19">
        <v>1</v>
      </c>
      <c r="G19" s="18">
        <v>1</v>
      </c>
      <c r="H19" s="18">
        <f t="shared" ref="H19:H23" si="2">F19*G19</f>
        <v>1</v>
      </c>
      <c r="I19" s="15" t="s">
        <v>65</v>
      </c>
    </row>
    <row r="20" spans="1:9" ht="15.75" customHeight="1">
      <c r="A20" s="14">
        <v>17</v>
      </c>
      <c r="B20" s="14" t="s">
        <v>44</v>
      </c>
      <c r="C20" s="14" t="s">
        <v>63</v>
      </c>
      <c r="D20" s="14" t="s">
        <v>66</v>
      </c>
      <c r="E20" s="14"/>
      <c r="F20" s="19">
        <v>1</v>
      </c>
      <c r="G20" s="18">
        <v>1</v>
      </c>
      <c r="H20" s="18">
        <f t="shared" si="2"/>
        <v>1</v>
      </c>
      <c r="I20" s="15" t="s">
        <v>65</v>
      </c>
    </row>
    <row r="21" spans="1:9" ht="15.75" customHeight="1">
      <c r="A21" s="14">
        <v>18</v>
      </c>
      <c r="B21" s="14" t="s">
        <v>44</v>
      </c>
      <c r="C21" s="14" t="s">
        <v>63</v>
      </c>
      <c r="D21" s="14" t="s">
        <v>67</v>
      </c>
      <c r="E21" s="14"/>
      <c r="F21" s="19">
        <v>1</v>
      </c>
      <c r="G21" s="18">
        <v>1</v>
      </c>
      <c r="H21" s="18">
        <f t="shared" si="2"/>
        <v>1</v>
      </c>
      <c r="I21" s="15" t="s">
        <v>65</v>
      </c>
    </row>
    <row r="22" spans="1:9" ht="15.75" customHeight="1">
      <c r="A22" s="14">
        <v>19</v>
      </c>
      <c r="B22" s="14" t="s">
        <v>44</v>
      </c>
      <c r="C22" s="14" t="s">
        <v>63</v>
      </c>
      <c r="D22" s="14" t="s">
        <v>68</v>
      </c>
      <c r="E22" s="14"/>
      <c r="F22" s="19">
        <v>1</v>
      </c>
      <c r="G22" s="18">
        <v>1</v>
      </c>
      <c r="H22" s="18">
        <f t="shared" si="2"/>
        <v>1</v>
      </c>
      <c r="I22" s="14"/>
    </row>
    <row r="23" spans="1:9" ht="15.75" customHeight="1">
      <c r="A23" s="14">
        <v>20</v>
      </c>
      <c r="B23" s="14" t="s">
        <v>44</v>
      </c>
      <c r="C23" s="14" t="s">
        <v>63</v>
      </c>
      <c r="D23" s="14" t="s">
        <v>69</v>
      </c>
      <c r="E23" s="14"/>
      <c r="F23" s="19">
        <v>1</v>
      </c>
      <c r="G23" s="18">
        <v>1</v>
      </c>
      <c r="H23" s="18">
        <f t="shared" si="2"/>
        <v>1</v>
      </c>
      <c r="I23" s="14"/>
    </row>
    <row r="24" spans="1:9" ht="30">
      <c r="A24" s="1"/>
      <c r="B24" s="1" t="s">
        <v>70</v>
      </c>
      <c r="C24" s="1"/>
      <c r="D24" s="1"/>
      <c r="E24" s="1"/>
      <c r="F24" s="12"/>
      <c r="G24" s="13"/>
      <c r="H24" s="13"/>
      <c r="I24" s="1"/>
    </row>
    <row r="25" spans="1:9" ht="15.75" customHeight="1">
      <c r="A25" s="14">
        <v>21</v>
      </c>
      <c r="B25" s="14" t="s">
        <v>44</v>
      </c>
      <c r="C25" s="14" t="s">
        <v>71</v>
      </c>
      <c r="D25" s="14" t="s">
        <v>72</v>
      </c>
      <c r="E25" s="15" t="s">
        <v>22</v>
      </c>
      <c r="F25" s="19">
        <v>1</v>
      </c>
      <c r="G25" s="18">
        <v>1</v>
      </c>
      <c r="H25" s="18">
        <f t="shared" ref="H25:H27" si="3">F25*G25</f>
        <v>1</v>
      </c>
      <c r="I25" s="15" t="s">
        <v>73</v>
      </c>
    </row>
    <row r="26" spans="1:9" ht="15.75" customHeight="1">
      <c r="A26" s="14">
        <v>22</v>
      </c>
      <c r="B26" s="14" t="s">
        <v>44</v>
      </c>
      <c r="C26" s="14" t="s">
        <v>71</v>
      </c>
      <c r="D26" s="14" t="s">
        <v>74</v>
      </c>
      <c r="E26" s="15" t="s">
        <v>22</v>
      </c>
      <c r="F26" s="19">
        <v>1</v>
      </c>
      <c r="G26" s="18">
        <v>1</v>
      </c>
      <c r="H26" s="18">
        <f t="shared" si="3"/>
        <v>1</v>
      </c>
      <c r="I26" s="15" t="s">
        <v>73</v>
      </c>
    </row>
    <row r="27" spans="1:9" ht="15.75" customHeight="1">
      <c r="A27" s="14">
        <v>23</v>
      </c>
      <c r="B27" s="14" t="s">
        <v>44</v>
      </c>
      <c r="C27" s="14" t="s">
        <v>71</v>
      </c>
      <c r="D27" s="14" t="s">
        <v>75</v>
      </c>
      <c r="E27" s="15" t="s">
        <v>28</v>
      </c>
      <c r="F27" s="19">
        <v>1</v>
      </c>
      <c r="G27" s="18">
        <v>1</v>
      </c>
      <c r="H27" s="18">
        <f t="shared" si="3"/>
        <v>1</v>
      </c>
      <c r="I27" s="15" t="s">
        <v>73</v>
      </c>
    </row>
    <row r="28" spans="1:9" ht="45">
      <c r="A28" s="1"/>
      <c r="B28" s="1" t="s">
        <v>76</v>
      </c>
      <c r="C28" s="1"/>
      <c r="D28" s="1"/>
      <c r="E28" s="1"/>
      <c r="F28" s="12"/>
      <c r="G28" s="13"/>
      <c r="H28" s="13"/>
      <c r="I28" s="1"/>
    </row>
    <row r="29" spans="1:9" ht="15.75" customHeight="1">
      <c r="A29" s="14">
        <v>24</v>
      </c>
      <c r="B29" s="14" t="s">
        <v>44</v>
      </c>
      <c r="C29" s="14" t="s">
        <v>77</v>
      </c>
      <c r="D29" s="14" t="s">
        <v>78</v>
      </c>
      <c r="E29" s="14"/>
      <c r="F29" s="19">
        <v>1</v>
      </c>
      <c r="G29" s="18">
        <v>1</v>
      </c>
      <c r="H29" s="18">
        <f t="shared" ref="H29:H30" si="4">F29*G29</f>
        <v>1</v>
      </c>
      <c r="I29" s="15" t="s">
        <v>79</v>
      </c>
    </row>
    <row r="30" spans="1:9" ht="15.75" customHeight="1">
      <c r="A30" s="14">
        <v>25</v>
      </c>
      <c r="B30" s="14" t="s">
        <v>44</v>
      </c>
      <c r="C30" s="14" t="s">
        <v>77</v>
      </c>
      <c r="D30" s="14" t="s">
        <v>80</v>
      </c>
      <c r="E30" s="14"/>
      <c r="F30" s="19">
        <v>1</v>
      </c>
      <c r="G30" s="18">
        <v>1</v>
      </c>
      <c r="H30" s="18">
        <f t="shared" si="4"/>
        <v>1</v>
      </c>
      <c r="I30" s="14"/>
    </row>
    <row r="31" spans="1:9" ht="30">
      <c r="A31" s="1"/>
      <c r="B31" s="1" t="s">
        <v>81</v>
      </c>
      <c r="C31" s="1"/>
      <c r="D31" s="1"/>
      <c r="E31" s="1"/>
      <c r="F31" s="12"/>
      <c r="G31" s="13"/>
      <c r="H31" s="13"/>
      <c r="I31" s="1"/>
    </row>
    <row r="32" spans="1:9" ht="15.75" customHeight="1">
      <c r="A32" s="15">
        <v>26</v>
      </c>
      <c r="B32" s="14" t="s">
        <v>44</v>
      </c>
      <c r="C32" s="14" t="s">
        <v>82</v>
      </c>
      <c r="D32" s="14" t="s">
        <v>83</v>
      </c>
      <c r="E32" s="15" t="s">
        <v>22</v>
      </c>
      <c r="F32" s="19">
        <v>1</v>
      </c>
      <c r="G32" s="19">
        <v>1</v>
      </c>
      <c r="H32" s="18">
        <f t="shared" ref="H32:H34" si="5">F32*G32</f>
        <v>1</v>
      </c>
      <c r="I32" s="15" t="s">
        <v>84</v>
      </c>
    </row>
    <row r="33" spans="1:9" ht="15.75" customHeight="1">
      <c r="A33" s="15">
        <v>27</v>
      </c>
      <c r="B33" s="14" t="s">
        <v>44</v>
      </c>
      <c r="C33" s="14" t="s">
        <v>82</v>
      </c>
      <c r="D33" s="14" t="s">
        <v>85</v>
      </c>
      <c r="E33" s="15" t="s">
        <v>22</v>
      </c>
      <c r="F33" s="19">
        <v>1</v>
      </c>
      <c r="G33" s="19">
        <v>1</v>
      </c>
      <c r="H33" s="18">
        <f t="shared" si="5"/>
        <v>1</v>
      </c>
      <c r="I33" s="15" t="s">
        <v>84</v>
      </c>
    </row>
    <row r="34" spans="1:9" ht="15.75" customHeight="1">
      <c r="A34" s="15">
        <v>28</v>
      </c>
      <c r="B34" s="14" t="s">
        <v>44</v>
      </c>
      <c r="C34" s="14" t="s">
        <v>82</v>
      </c>
      <c r="D34" s="14" t="s">
        <v>86</v>
      </c>
      <c r="E34" s="15" t="s">
        <v>23</v>
      </c>
      <c r="F34" s="19">
        <v>1</v>
      </c>
      <c r="G34" s="19">
        <v>1</v>
      </c>
      <c r="H34" s="18">
        <f t="shared" si="5"/>
        <v>1</v>
      </c>
      <c r="I34" s="14"/>
    </row>
    <row r="35" spans="1:9" ht="45">
      <c r="A35" s="1"/>
      <c r="B35" s="1" t="s">
        <v>87</v>
      </c>
      <c r="C35" s="1"/>
      <c r="D35" s="1"/>
      <c r="E35" s="1"/>
      <c r="F35" s="12"/>
      <c r="G35" s="13"/>
      <c r="H35" s="13"/>
      <c r="I35" s="1"/>
    </row>
    <row r="36" spans="1:9" ht="15.75" customHeight="1">
      <c r="A36" s="15">
        <v>29</v>
      </c>
      <c r="B36" s="14" t="s">
        <v>44</v>
      </c>
      <c r="C36" s="14" t="s">
        <v>88</v>
      </c>
      <c r="D36" s="14" t="s">
        <v>89</v>
      </c>
      <c r="E36" s="15" t="s">
        <v>22</v>
      </c>
      <c r="F36" s="19">
        <v>1</v>
      </c>
      <c r="G36" s="19">
        <v>1</v>
      </c>
      <c r="H36" s="18">
        <f t="shared" ref="H36:H40" si="6">F36*G36</f>
        <v>1</v>
      </c>
      <c r="I36" s="14"/>
    </row>
    <row r="37" spans="1:9" ht="15.75" customHeight="1">
      <c r="A37" s="15">
        <v>30</v>
      </c>
      <c r="B37" s="14" t="s">
        <v>44</v>
      </c>
      <c r="C37" s="14" t="s">
        <v>88</v>
      </c>
      <c r="D37" s="14" t="s">
        <v>90</v>
      </c>
      <c r="E37" s="15" t="s">
        <v>22</v>
      </c>
      <c r="F37" s="19">
        <v>1</v>
      </c>
      <c r="G37" s="19">
        <v>1</v>
      </c>
      <c r="H37" s="18">
        <f t="shared" si="6"/>
        <v>1</v>
      </c>
      <c r="I37" s="14"/>
    </row>
    <row r="38" spans="1:9" ht="15.75" customHeight="1">
      <c r="A38" s="15">
        <v>31</v>
      </c>
      <c r="B38" s="14" t="s">
        <v>44</v>
      </c>
      <c r="C38" s="14" t="s">
        <v>88</v>
      </c>
      <c r="D38" s="14" t="s">
        <v>91</v>
      </c>
      <c r="E38" s="15" t="s">
        <v>22</v>
      </c>
      <c r="F38" s="19">
        <v>1</v>
      </c>
      <c r="G38" s="19">
        <v>1</v>
      </c>
      <c r="H38" s="18">
        <f t="shared" si="6"/>
        <v>1</v>
      </c>
      <c r="I38" s="14"/>
    </row>
    <row r="39" spans="1:9" ht="15.75" customHeight="1">
      <c r="A39" s="15">
        <v>32</v>
      </c>
      <c r="B39" s="14" t="s">
        <v>44</v>
      </c>
      <c r="C39" s="14" t="s">
        <v>88</v>
      </c>
      <c r="D39" s="14" t="s">
        <v>92</v>
      </c>
      <c r="E39" s="15" t="s">
        <v>22</v>
      </c>
      <c r="F39" s="19">
        <v>1</v>
      </c>
      <c r="G39" s="19">
        <v>1</v>
      </c>
      <c r="H39" s="18">
        <f t="shared" si="6"/>
        <v>1</v>
      </c>
      <c r="I39" s="14"/>
    </row>
    <row r="40" spans="1:9" ht="15.75" customHeight="1">
      <c r="A40" s="15">
        <v>33</v>
      </c>
      <c r="B40" s="14" t="s">
        <v>44</v>
      </c>
      <c r="C40" s="14" t="s">
        <v>88</v>
      </c>
      <c r="D40" s="14" t="s">
        <v>93</v>
      </c>
      <c r="E40" s="15" t="s">
        <v>22</v>
      </c>
      <c r="F40" s="19">
        <v>1</v>
      </c>
      <c r="G40" s="19">
        <v>1</v>
      </c>
      <c r="H40" s="18">
        <f t="shared" si="6"/>
        <v>1</v>
      </c>
      <c r="I40" s="14"/>
    </row>
    <row r="41" spans="1:9" ht="30">
      <c r="A41" s="1"/>
      <c r="B41" s="1" t="s">
        <v>94</v>
      </c>
      <c r="C41" s="1"/>
      <c r="D41" s="1"/>
      <c r="E41" s="1"/>
      <c r="F41" s="12"/>
      <c r="G41" s="13"/>
      <c r="H41" s="13"/>
      <c r="I41" s="1"/>
    </row>
    <row r="42" spans="1:9" ht="15.75" customHeight="1">
      <c r="A42" s="15">
        <v>34</v>
      </c>
      <c r="B42" s="14" t="s">
        <v>44</v>
      </c>
      <c r="C42" s="14" t="s">
        <v>95</v>
      </c>
      <c r="D42" s="14" t="s">
        <v>96</v>
      </c>
      <c r="E42" s="15" t="s">
        <v>22</v>
      </c>
      <c r="F42" s="19">
        <v>1</v>
      </c>
      <c r="G42" s="19">
        <v>1</v>
      </c>
      <c r="H42" s="18">
        <f t="shared" ref="H42:H43" si="7">F42*G42</f>
        <v>1</v>
      </c>
      <c r="I42" s="14"/>
    </row>
    <row r="43" spans="1:9" ht="15.75" customHeight="1">
      <c r="A43" s="15">
        <v>35</v>
      </c>
      <c r="B43" s="14" t="s">
        <v>44</v>
      </c>
      <c r="C43" s="14" t="s">
        <v>95</v>
      </c>
      <c r="D43" s="14" t="s">
        <v>97</v>
      </c>
      <c r="E43" s="14"/>
      <c r="F43" s="19">
        <v>1</v>
      </c>
      <c r="G43" s="19">
        <v>1</v>
      </c>
      <c r="H43" s="18">
        <f t="shared" si="7"/>
        <v>1</v>
      </c>
      <c r="I43" s="15" t="s">
        <v>98</v>
      </c>
    </row>
    <row r="44" spans="1:9" ht="30">
      <c r="A44" s="1"/>
      <c r="B44" s="1" t="s">
        <v>99</v>
      </c>
      <c r="C44" s="1"/>
      <c r="D44" s="1"/>
      <c r="E44" s="1"/>
      <c r="F44" s="12"/>
      <c r="G44" s="13"/>
      <c r="H44" s="13"/>
      <c r="I44" s="1"/>
    </row>
    <row r="45" spans="1:9" ht="15.75" customHeight="1">
      <c r="A45" s="15">
        <v>36</v>
      </c>
      <c r="B45" s="14" t="s">
        <v>44</v>
      </c>
      <c r="C45" s="14" t="s">
        <v>100</v>
      </c>
      <c r="D45" s="14" t="s">
        <v>101</v>
      </c>
      <c r="E45" s="15" t="s">
        <v>23</v>
      </c>
      <c r="F45" s="19">
        <v>1</v>
      </c>
      <c r="G45" s="19">
        <v>1</v>
      </c>
      <c r="H45" s="18">
        <f t="shared" ref="H45:H46" si="8">F45*G45</f>
        <v>1</v>
      </c>
      <c r="I45" s="14"/>
    </row>
    <row r="46" spans="1:9" ht="15.75" customHeight="1">
      <c r="A46" s="15">
        <v>37</v>
      </c>
      <c r="B46" s="14" t="s">
        <v>44</v>
      </c>
      <c r="C46" s="14" t="s">
        <v>100</v>
      </c>
      <c r="D46" s="14" t="s">
        <v>102</v>
      </c>
      <c r="E46" s="15" t="s">
        <v>23</v>
      </c>
      <c r="F46" s="19">
        <v>1</v>
      </c>
      <c r="G46" s="19">
        <v>1</v>
      </c>
      <c r="H46" s="18">
        <f t="shared" si="8"/>
        <v>1</v>
      </c>
      <c r="I46" s="14"/>
    </row>
    <row r="47" spans="1:9" ht="30">
      <c r="A47" s="1"/>
      <c r="B47" s="1" t="s">
        <v>103</v>
      </c>
      <c r="C47" s="1"/>
      <c r="D47" s="1"/>
      <c r="E47" s="1"/>
      <c r="F47" s="12"/>
      <c r="G47" s="13"/>
      <c r="H47" s="13"/>
      <c r="I47" s="1"/>
    </row>
    <row r="48" spans="1:9" ht="15.75" customHeight="1">
      <c r="A48" s="15">
        <v>38</v>
      </c>
      <c r="B48" s="14" t="s">
        <v>44</v>
      </c>
      <c r="C48" s="14" t="s">
        <v>104</v>
      </c>
      <c r="D48" s="14" t="s">
        <v>105</v>
      </c>
      <c r="E48" s="15" t="s">
        <v>25</v>
      </c>
      <c r="F48" s="19">
        <v>1</v>
      </c>
      <c r="G48" s="19">
        <v>1</v>
      </c>
      <c r="H48" s="18">
        <f t="shared" ref="H48:H55" si="9">F48*G48</f>
        <v>1</v>
      </c>
      <c r="I48" s="14"/>
    </row>
    <row r="49" spans="1:9" ht="15.75" customHeight="1">
      <c r="A49" s="15">
        <v>39</v>
      </c>
      <c r="B49" s="14" t="s">
        <v>44</v>
      </c>
      <c r="C49" s="14" t="s">
        <v>104</v>
      </c>
      <c r="D49" s="14" t="s">
        <v>106</v>
      </c>
      <c r="E49" s="15" t="s">
        <v>25</v>
      </c>
      <c r="F49" s="19">
        <v>1</v>
      </c>
      <c r="G49" s="19">
        <v>1</v>
      </c>
      <c r="H49" s="18">
        <f t="shared" si="9"/>
        <v>1</v>
      </c>
      <c r="I49" s="14"/>
    </row>
    <row r="50" spans="1:9" ht="15.75" customHeight="1">
      <c r="A50" s="15">
        <v>40</v>
      </c>
      <c r="B50" s="14" t="s">
        <v>44</v>
      </c>
      <c r="C50" s="14" t="s">
        <v>104</v>
      </c>
      <c r="D50" s="14" t="s">
        <v>107</v>
      </c>
      <c r="E50" s="15" t="s">
        <v>25</v>
      </c>
      <c r="F50" s="19">
        <v>1</v>
      </c>
      <c r="G50" s="19">
        <v>1</v>
      </c>
      <c r="H50" s="18">
        <f t="shared" si="9"/>
        <v>1</v>
      </c>
      <c r="I50" s="15" t="s">
        <v>108</v>
      </c>
    </row>
    <row r="51" spans="1:9" ht="15.75" customHeight="1">
      <c r="A51" s="15">
        <v>41</v>
      </c>
      <c r="B51" s="14" t="s">
        <v>44</v>
      </c>
      <c r="C51" s="14" t="s">
        <v>104</v>
      </c>
      <c r="D51" s="14" t="s">
        <v>109</v>
      </c>
      <c r="E51" s="15" t="s">
        <v>25</v>
      </c>
      <c r="F51" s="19">
        <v>1</v>
      </c>
      <c r="G51" s="19">
        <v>1</v>
      </c>
      <c r="H51" s="18">
        <f t="shared" si="9"/>
        <v>1</v>
      </c>
      <c r="I51" s="14"/>
    </row>
    <row r="52" spans="1:9" ht="15.75" customHeight="1">
      <c r="A52" s="15">
        <v>42</v>
      </c>
      <c r="B52" s="14" t="s">
        <v>44</v>
      </c>
      <c r="C52" s="14" t="s">
        <v>104</v>
      </c>
      <c r="D52" s="14" t="s">
        <v>110</v>
      </c>
      <c r="E52" s="15" t="s">
        <v>25</v>
      </c>
      <c r="F52" s="19">
        <v>1</v>
      </c>
      <c r="G52" s="19">
        <v>1</v>
      </c>
      <c r="H52" s="18">
        <f t="shared" si="9"/>
        <v>1</v>
      </c>
      <c r="I52" s="14"/>
    </row>
    <row r="53" spans="1:9" ht="15.75" customHeight="1">
      <c r="A53" s="15">
        <v>43</v>
      </c>
      <c r="B53" s="14" t="s">
        <v>44</v>
      </c>
      <c r="C53" s="14" t="s">
        <v>104</v>
      </c>
      <c r="D53" s="14" t="s">
        <v>111</v>
      </c>
      <c r="E53" s="15" t="s">
        <v>25</v>
      </c>
      <c r="F53" s="19">
        <v>1</v>
      </c>
      <c r="G53" s="19">
        <v>1</v>
      </c>
      <c r="H53" s="18">
        <f t="shared" si="9"/>
        <v>1</v>
      </c>
      <c r="I53" s="14"/>
    </row>
    <row r="54" spans="1:9" ht="15.75" customHeight="1">
      <c r="A54" s="15">
        <v>44</v>
      </c>
      <c r="B54" s="14" t="s">
        <v>44</v>
      </c>
      <c r="C54" s="14" t="s">
        <v>104</v>
      </c>
      <c r="D54" s="14" t="s">
        <v>112</v>
      </c>
      <c r="E54" s="15" t="s">
        <v>25</v>
      </c>
      <c r="F54" s="19">
        <v>1</v>
      </c>
      <c r="G54" s="19">
        <v>1</v>
      </c>
      <c r="H54" s="18">
        <f t="shared" si="9"/>
        <v>1</v>
      </c>
      <c r="I54" s="14"/>
    </row>
    <row r="55" spans="1:9" ht="15.75" customHeight="1">
      <c r="A55" s="15">
        <v>45</v>
      </c>
      <c r="B55" s="14" t="s">
        <v>44</v>
      </c>
      <c r="C55" s="14" t="s">
        <v>104</v>
      </c>
      <c r="D55" s="15" t="s">
        <v>113</v>
      </c>
      <c r="E55" s="15" t="s">
        <v>23</v>
      </c>
      <c r="F55" s="19">
        <v>1</v>
      </c>
      <c r="G55" s="19">
        <v>1</v>
      </c>
      <c r="H55" s="18">
        <f t="shared" si="9"/>
        <v>1</v>
      </c>
      <c r="I55" s="14"/>
    </row>
    <row r="56" spans="1:9" ht="45">
      <c r="A56" s="1"/>
      <c r="B56" s="20" t="s">
        <v>114</v>
      </c>
      <c r="C56" s="1"/>
      <c r="D56" s="1"/>
      <c r="E56" s="1"/>
      <c r="F56" s="12"/>
      <c r="G56" s="13"/>
      <c r="H56" s="13"/>
      <c r="I56" s="1"/>
    </row>
    <row r="57" spans="1:9" s="28" customFormat="1" ht="28.5">
      <c r="A57" s="24">
        <v>46</v>
      </c>
      <c r="B57" s="24" t="s">
        <v>44</v>
      </c>
      <c r="C57" s="25" t="s">
        <v>115</v>
      </c>
      <c r="D57" s="24" t="s">
        <v>116</v>
      </c>
      <c r="E57" s="24" t="s">
        <v>25</v>
      </c>
      <c r="F57" s="26">
        <v>1</v>
      </c>
      <c r="G57" s="26">
        <v>1</v>
      </c>
      <c r="H57" s="27">
        <f>F57*G57</f>
        <v>1</v>
      </c>
      <c r="I57" s="24"/>
    </row>
    <row r="58" spans="1:9" s="28" customFormat="1" ht="28.5">
      <c r="A58" s="24">
        <v>47</v>
      </c>
      <c r="B58" s="24" t="s">
        <v>44</v>
      </c>
      <c r="C58" s="25" t="s">
        <v>117</v>
      </c>
      <c r="D58" s="24" t="s">
        <v>116</v>
      </c>
      <c r="E58" s="24" t="s">
        <v>25</v>
      </c>
      <c r="F58" s="26">
        <v>1</v>
      </c>
      <c r="G58" s="26">
        <v>1</v>
      </c>
      <c r="H58" s="27"/>
      <c r="I58" s="24"/>
    </row>
    <row r="59" spans="1:9" s="28" customFormat="1" ht="28.5">
      <c r="A59" s="24">
        <v>48</v>
      </c>
      <c r="B59" s="24" t="s">
        <v>44</v>
      </c>
      <c r="C59" s="25" t="s">
        <v>118</v>
      </c>
      <c r="D59" s="24" t="s">
        <v>116</v>
      </c>
      <c r="E59" s="24"/>
      <c r="F59" s="26">
        <v>1</v>
      </c>
      <c r="G59" s="26">
        <v>1</v>
      </c>
      <c r="H59" s="27"/>
      <c r="I59" s="24"/>
    </row>
    <row r="60" spans="1:9" s="28" customFormat="1" ht="28.5">
      <c r="A60" s="24">
        <v>49</v>
      </c>
      <c r="B60" s="24" t="s">
        <v>44</v>
      </c>
      <c r="C60" s="24" t="s">
        <v>119</v>
      </c>
      <c r="D60" s="24" t="s">
        <v>116</v>
      </c>
      <c r="E60" s="24" t="s">
        <v>27</v>
      </c>
      <c r="F60" s="26">
        <v>1</v>
      </c>
      <c r="G60" s="26">
        <v>1</v>
      </c>
      <c r="H60" s="27">
        <f t="shared" ref="H60:H62" si="10">F60*G60</f>
        <v>1</v>
      </c>
      <c r="I60" s="24"/>
    </row>
    <row r="61" spans="1:9" s="28" customFormat="1" ht="28.5">
      <c r="A61" s="24">
        <v>50</v>
      </c>
      <c r="B61" s="24" t="s">
        <v>44</v>
      </c>
      <c r="C61" s="24" t="s">
        <v>120</v>
      </c>
      <c r="D61" s="24" t="s">
        <v>116</v>
      </c>
      <c r="E61" s="24" t="s">
        <v>27</v>
      </c>
      <c r="F61" s="26">
        <v>1</v>
      </c>
      <c r="G61" s="26">
        <v>1</v>
      </c>
      <c r="H61" s="27">
        <f t="shared" si="10"/>
        <v>1</v>
      </c>
      <c r="I61" s="24"/>
    </row>
    <row r="62" spans="1:9" s="28" customFormat="1" ht="28.5">
      <c r="A62" s="24">
        <v>51</v>
      </c>
      <c r="B62" s="24" t="s">
        <v>44</v>
      </c>
      <c r="C62" s="24" t="s">
        <v>121</v>
      </c>
      <c r="D62" s="24" t="s">
        <v>116</v>
      </c>
      <c r="E62" s="24" t="s">
        <v>27</v>
      </c>
      <c r="F62" s="26">
        <v>1</v>
      </c>
      <c r="G62" s="26">
        <v>1</v>
      </c>
      <c r="H62" s="27">
        <f t="shared" si="10"/>
        <v>1</v>
      </c>
      <c r="I62" s="24" t="s">
        <v>122</v>
      </c>
    </row>
    <row r="63" spans="1:9" ht="15.75" customHeight="1">
      <c r="G63" s="21" t="s">
        <v>123</v>
      </c>
      <c r="H63" s="21">
        <f>SUM(H4:H54)</f>
        <v>42</v>
      </c>
    </row>
    <row r="64" spans="1:9" ht="15.75" customHeight="1">
      <c r="G64" s="22" t="s">
        <v>124</v>
      </c>
      <c r="H64" s="21">
        <f>H63*1.12</f>
        <v>47.040000000000006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">
    <mergeCell ref="A1:I1"/>
  </mergeCells>
  <dataValidations count="1">
    <dataValidation type="list" allowBlank="1" sqref="E3:E62" xr:uid="{00000000-0002-0000-0100-000000000000}">
      <formula1>"day / день,project / проект,item / единица,reel / ролик,photo / фото,package / пакет,hour / час,person / человек,location / локация,look / образ,scene / сцена"</formula1>
    </dataValidation>
  </dataValidations>
  <hyperlinks>
    <hyperlink ref="C57" r:id="rId1" xr:uid="{00000000-0004-0000-0100-000000000000}"/>
    <hyperlink ref="C58" r:id="rId2" xr:uid="{00000000-0004-0000-0100-000001000000}"/>
    <hyperlink ref="C59" r:id="rId3" xr:uid="{00000000-0004-0000-0100-000002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96"/>
  <sheetViews>
    <sheetView topLeftCell="A7" workbookViewId="0">
      <selection activeCell="H31" sqref="H31"/>
    </sheetView>
  </sheetViews>
  <sheetFormatPr defaultColWidth="12.625" defaultRowHeight="15" customHeight="1"/>
  <cols>
    <col min="1" max="1" width="6" customWidth="1"/>
    <col min="2" max="2" width="20" customWidth="1"/>
    <col min="3" max="3" width="24" customWidth="1"/>
    <col min="4" max="4" width="38" customWidth="1"/>
    <col min="5" max="5" width="17" customWidth="1"/>
    <col min="6" max="6" width="10" customWidth="1"/>
    <col min="7" max="8" width="16" customWidth="1"/>
    <col min="9" max="9" width="44" customWidth="1"/>
    <col min="10" max="26" width="8.625" customWidth="1"/>
  </cols>
  <sheetData>
    <row r="1" spans="1:9" ht="30" customHeight="1">
      <c r="A1" s="35" t="s">
        <v>125</v>
      </c>
      <c r="B1" s="31"/>
      <c r="C1" s="31"/>
      <c r="D1" s="31"/>
      <c r="E1" s="31"/>
      <c r="F1" s="31"/>
      <c r="G1" s="31"/>
      <c r="H1" s="31"/>
      <c r="I1" s="31"/>
    </row>
    <row r="2" spans="1:9" ht="27.75" customHeight="1">
      <c r="A2" s="11" t="s">
        <v>34</v>
      </c>
      <c r="B2" s="11" t="s">
        <v>35</v>
      </c>
      <c r="C2" s="11" t="s">
        <v>36</v>
      </c>
      <c r="D2" s="11" t="s">
        <v>37</v>
      </c>
      <c r="E2" s="11" t="s">
        <v>38</v>
      </c>
      <c r="F2" s="11" t="s">
        <v>39</v>
      </c>
      <c r="G2" s="11" t="s">
        <v>40</v>
      </c>
      <c r="H2" s="11" t="s">
        <v>41</v>
      </c>
      <c r="I2" s="11" t="s">
        <v>42</v>
      </c>
    </row>
    <row r="3" spans="1:9" ht="30">
      <c r="A3" s="1"/>
      <c r="B3" s="1" t="s">
        <v>126</v>
      </c>
      <c r="C3" s="1"/>
      <c r="D3" s="1"/>
      <c r="E3" s="1"/>
      <c r="F3" s="12"/>
      <c r="G3" s="13"/>
      <c r="H3" s="13"/>
      <c r="I3" s="1"/>
    </row>
    <row r="4" spans="1:9" ht="14.25">
      <c r="A4" s="14">
        <v>1</v>
      </c>
      <c r="B4" s="14" t="s">
        <v>127</v>
      </c>
      <c r="C4" s="14" t="s">
        <v>128</v>
      </c>
      <c r="D4" s="14" t="s">
        <v>129</v>
      </c>
      <c r="E4" s="15" t="s">
        <v>22</v>
      </c>
      <c r="F4" s="19">
        <v>1</v>
      </c>
      <c r="G4" s="18">
        <v>1</v>
      </c>
      <c r="H4" s="18">
        <f t="shared" ref="H4:H5" si="0">F4*G4</f>
        <v>1</v>
      </c>
      <c r="I4" s="14"/>
    </row>
    <row r="5" spans="1:9" ht="14.25">
      <c r="A5" s="14">
        <v>2</v>
      </c>
      <c r="B5" s="14" t="s">
        <v>127</v>
      </c>
      <c r="C5" s="14" t="s">
        <v>128</v>
      </c>
      <c r="D5" s="14" t="s">
        <v>130</v>
      </c>
      <c r="E5" s="15" t="s">
        <v>22</v>
      </c>
      <c r="F5" s="19">
        <v>1</v>
      </c>
      <c r="G5" s="18">
        <v>1</v>
      </c>
      <c r="H5" s="18">
        <f t="shared" si="0"/>
        <v>1</v>
      </c>
      <c r="I5" s="14"/>
    </row>
    <row r="6" spans="1:9" ht="14.25">
      <c r="A6" s="15">
        <v>3</v>
      </c>
      <c r="B6" s="14" t="s">
        <v>127</v>
      </c>
      <c r="C6" s="14" t="s">
        <v>128</v>
      </c>
      <c r="D6" s="15" t="s">
        <v>131</v>
      </c>
      <c r="E6" s="15"/>
      <c r="F6" s="19">
        <v>1</v>
      </c>
      <c r="G6" s="18">
        <v>1</v>
      </c>
      <c r="H6" s="18"/>
      <c r="I6" s="15" t="s">
        <v>108</v>
      </c>
    </row>
    <row r="7" spans="1:9" ht="30">
      <c r="A7" s="1"/>
      <c r="B7" s="1" t="s">
        <v>132</v>
      </c>
      <c r="C7" s="1"/>
      <c r="D7" s="1"/>
      <c r="E7" s="1"/>
      <c r="F7" s="12"/>
      <c r="G7" s="13"/>
      <c r="H7" s="13"/>
      <c r="I7" s="1" t="s">
        <v>53</v>
      </c>
    </row>
    <row r="8" spans="1:9" ht="14.25">
      <c r="A8" s="14">
        <v>3</v>
      </c>
      <c r="B8" s="14" t="s">
        <v>127</v>
      </c>
      <c r="C8" s="14" t="s">
        <v>133</v>
      </c>
      <c r="D8" s="14" t="s">
        <v>46</v>
      </c>
      <c r="E8" s="15" t="s">
        <v>22</v>
      </c>
      <c r="F8" s="19">
        <v>1</v>
      </c>
      <c r="G8" s="18">
        <v>1</v>
      </c>
      <c r="H8" s="18">
        <f t="shared" ref="H8:H10" si="1">F8*G8</f>
        <v>1</v>
      </c>
      <c r="I8" s="14" t="s">
        <v>53</v>
      </c>
    </row>
    <row r="9" spans="1:9" ht="14.25">
      <c r="A9" s="14">
        <v>4</v>
      </c>
      <c r="B9" s="14" t="s">
        <v>127</v>
      </c>
      <c r="C9" s="14" t="s">
        <v>133</v>
      </c>
      <c r="D9" s="14" t="s">
        <v>90</v>
      </c>
      <c r="E9" s="15" t="s">
        <v>22</v>
      </c>
      <c r="F9" s="19">
        <v>1</v>
      </c>
      <c r="G9" s="18">
        <v>1</v>
      </c>
      <c r="H9" s="18">
        <f t="shared" si="1"/>
        <v>1</v>
      </c>
      <c r="I9" s="14" t="s">
        <v>53</v>
      </c>
    </row>
    <row r="10" spans="1:9" ht="14.25">
      <c r="A10" s="14">
        <v>5</v>
      </c>
      <c r="B10" s="14" t="s">
        <v>127</v>
      </c>
      <c r="C10" s="14" t="s">
        <v>133</v>
      </c>
      <c r="D10" s="14" t="s">
        <v>134</v>
      </c>
      <c r="E10" s="15" t="s">
        <v>22</v>
      </c>
      <c r="F10" s="19">
        <v>1</v>
      </c>
      <c r="G10" s="18">
        <v>1</v>
      </c>
      <c r="H10" s="18">
        <f t="shared" si="1"/>
        <v>1</v>
      </c>
      <c r="I10" s="14" t="s">
        <v>53</v>
      </c>
    </row>
    <row r="11" spans="1:9" ht="30">
      <c r="A11" s="1"/>
      <c r="B11" s="20" t="s">
        <v>135</v>
      </c>
      <c r="C11" s="1"/>
      <c r="D11" s="1"/>
      <c r="E11" s="1"/>
      <c r="F11" s="12"/>
      <c r="G11" s="13"/>
      <c r="H11" s="13"/>
      <c r="I11" s="1"/>
    </row>
    <row r="12" spans="1:9" ht="14.25">
      <c r="A12" s="15">
        <v>6</v>
      </c>
      <c r="B12" s="14" t="s">
        <v>127</v>
      </c>
      <c r="C12" s="14" t="s">
        <v>104</v>
      </c>
      <c r="D12" s="14" t="s">
        <v>105</v>
      </c>
      <c r="E12" s="15" t="s">
        <v>25</v>
      </c>
      <c r="F12" s="19">
        <v>1</v>
      </c>
      <c r="G12" s="18">
        <v>1</v>
      </c>
      <c r="H12" s="18">
        <f>F12*G12</f>
        <v>1</v>
      </c>
      <c r="I12" s="14"/>
    </row>
    <row r="13" spans="1:9" ht="14.25">
      <c r="A13" s="15">
        <v>7</v>
      </c>
      <c r="B13" s="14" t="s">
        <v>127</v>
      </c>
      <c r="C13" s="14" t="s">
        <v>104</v>
      </c>
      <c r="D13" s="15" t="s">
        <v>113</v>
      </c>
      <c r="E13" s="15" t="s">
        <v>23</v>
      </c>
      <c r="F13" s="19">
        <v>1</v>
      </c>
      <c r="G13" s="18">
        <v>1</v>
      </c>
      <c r="H13" s="18"/>
      <c r="I13" s="14"/>
    </row>
    <row r="14" spans="1:9" ht="14.25">
      <c r="A14" s="15">
        <v>8</v>
      </c>
      <c r="B14" s="14" t="s">
        <v>127</v>
      </c>
      <c r="C14" s="14" t="s">
        <v>104</v>
      </c>
      <c r="D14" s="14" t="s">
        <v>106</v>
      </c>
      <c r="E14" s="15" t="s">
        <v>25</v>
      </c>
      <c r="F14" s="19">
        <v>1</v>
      </c>
      <c r="G14" s="18">
        <v>1</v>
      </c>
      <c r="H14" s="18">
        <f t="shared" ref="H14:H17" si="2">F14*G14</f>
        <v>1</v>
      </c>
      <c r="I14" s="14"/>
    </row>
    <row r="15" spans="1:9" ht="14.25">
      <c r="A15" s="15">
        <v>9</v>
      </c>
      <c r="B15" s="14" t="s">
        <v>127</v>
      </c>
      <c r="C15" s="14" t="s">
        <v>104</v>
      </c>
      <c r="D15" s="14" t="s">
        <v>136</v>
      </c>
      <c r="E15" s="15" t="s">
        <v>25</v>
      </c>
      <c r="F15" s="19">
        <v>1</v>
      </c>
      <c r="G15" s="18">
        <v>1</v>
      </c>
      <c r="H15" s="18">
        <f t="shared" si="2"/>
        <v>1</v>
      </c>
      <c r="I15" s="15" t="s">
        <v>108</v>
      </c>
    </row>
    <row r="16" spans="1:9" ht="14.25">
      <c r="A16" s="15">
        <v>10</v>
      </c>
      <c r="B16" s="14" t="s">
        <v>127</v>
      </c>
      <c r="C16" s="14" t="s">
        <v>104</v>
      </c>
      <c r="D16" s="14" t="s">
        <v>137</v>
      </c>
      <c r="E16" s="15" t="s">
        <v>25</v>
      </c>
      <c r="F16" s="19">
        <v>1</v>
      </c>
      <c r="G16" s="18">
        <v>1</v>
      </c>
      <c r="H16" s="18">
        <f t="shared" si="2"/>
        <v>1</v>
      </c>
      <c r="I16" s="14"/>
    </row>
    <row r="17" spans="1:9" ht="14.25">
      <c r="A17" s="15">
        <v>11</v>
      </c>
      <c r="B17" s="14" t="s">
        <v>127</v>
      </c>
      <c r="C17" s="14" t="s">
        <v>104</v>
      </c>
      <c r="D17" s="14" t="s">
        <v>112</v>
      </c>
      <c r="E17" s="15" t="s">
        <v>25</v>
      </c>
      <c r="F17" s="19">
        <v>1</v>
      </c>
      <c r="G17" s="18">
        <v>1</v>
      </c>
      <c r="H17" s="18">
        <f t="shared" si="2"/>
        <v>1</v>
      </c>
      <c r="I17" s="14"/>
    </row>
    <row r="18" spans="1:9" ht="30">
      <c r="A18" s="1"/>
      <c r="B18" s="1" t="s">
        <v>138</v>
      </c>
      <c r="C18" s="1"/>
      <c r="D18" s="1"/>
      <c r="E18" s="1"/>
      <c r="F18" s="12"/>
      <c r="G18" s="13"/>
      <c r="H18" s="13"/>
      <c r="I18" s="1" t="s">
        <v>139</v>
      </c>
    </row>
    <row r="19" spans="1:9" ht="15.75" customHeight="1">
      <c r="A19" s="15">
        <v>12</v>
      </c>
      <c r="B19" s="14" t="s">
        <v>127</v>
      </c>
      <c r="C19" s="14" t="s">
        <v>140</v>
      </c>
      <c r="D19" s="14" t="s">
        <v>141</v>
      </c>
      <c r="E19" s="15" t="s">
        <v>23</v>
      </c>
      <c r="F19" s="19">
        <v>1</v>
      </c>
      <c r="G19" s="18">
        <v>1</v>
      </c>
      <c r="H19" s="18">
        <f t="shared" ref="H19:H24" si="3">F19*G19</f>
        <v>1</v>
      </c>
      <c r="I19" s="14" t="s">
        <v>53</v>
      </c>
    </row>
    <row r="20" spans="1:9" ht="15.75" customHeight="1">
      <c r="A20" s="15">
        <v>13</v>
      </c>
      <c r="B20" s="14" t="s">
        <v>127</v>
      </c>
      <c r="C20" s="14" t="s">
        <v>140</v>
      </c>
      <c r="D20" s="14" t="s">
        <v>83</v>
      </c>
      <c r="E20" s="15" t="s">
        <v>22</v>
      </c>
      <c r="F20" s="19">
        <v>1</v>
      </c>
      <c r="G20" s="18">
        <v>1</v>
      </c>
      <c r="H20" s="18">
        <f t="shared" si="3"/>
        <v>1</v>
      </c>
      <c r="I20" s="15" t="s">
        <v>142</v>
      </c>
    </row>
    <row r="21" spans="1:9" ht="15.75" customHeight="1">
      <c r="A21" s="15">
        <v>14</v>
      </c>
      <c r="B21" s="14" t="s">
        <v>127</v>
      </c>
      <c r="C21" s="14" t="s">
        <v>140</v>
      </c>
      <c r="D21" s="15" t="s">
        <v>143</v>
      </c>
      <c r="E21" s="15" t="s">
        <v>22</v>
      </c>
      <c r="F21" s="19">
        <v>1</v>
      </c>
      <c r="G21" s="18">
        <v>1</v>
      </c>
      <c r="H21" s="18">
        <f t="shared" si="3"/>
        <v>1</v>
      </c>
      <c r="I21" s="15" t="s">
        <v>144</v>
      </c>
    </row>
    <row r="22" spans="1:9" ht="15.75" customHeight="1">
      <c r="A22" s="15">
        <v>15</v>
      </c>
      <c r="B22" s="14" t="s">
        <v>127</v>
      </c>
      <c r="C22" s="14" t="s">
        <v>140</v>
      </c>
      <c r="D22" s="14" t="s">
        <v>145</v>
      </c>
      <c r="E22" s="14"/>
      <c r="F22" s="19">
        <v>1</v>
      </c>
      <c r="G22" s="18">
        <v>1</v>
      </c>
      <c r="H22" s="18">
        <f t="shared" si="3"/>
        <v>1</v>
      </c>
      <c r="I22" s="15" t="s">
        <v>144</v>
      </c>
    </row>
    <row r="23" spans="1:9" ht="15.75" customHeight="1">
      <c r="A23" s="15">
        <v>16</v>
      </c>
      <c r="B23" s="14" t="s">
        <v>127</v>
      </c>
      <c r="C23" s="14" t="s">
        <v>140</v>
      </c>
      <c r="D23" s="14" t="s">
        <v>146</v>
      </c>
      <c r="E23" s="15" t="s">
        <v>23</v>
      </c>
      <c r="F23" s="19">
        <v>1</v>
      </c>
      <c r="G23" s="18">
        <v>1</v>
      </c>
      <c r="H23" s="18">
        <f t="shared" si="3"/>
        <v>1</v>
      </c>
      <c r="I23" s="15" t="s">
        <v>144</v>
      </c>
    </row>
    <row r="24" spans="1:9" ht="15.75" customHeight="1">
      <c r="A24" s="15">
        <v>17</v>
      </c>
      <c r="B24" s="14" t="s">
        <v>127</v>
      </c>
      <c r="C24" s="14" t="s">
        <v>140</v>
      </c>
      <c r="D24" s="14" t="s">
        <v>147</v>
      </c>
      <c r="E24" s="15" t="s">
        <v>23</v>
      </c>
      <c r="F24" s="19">
        <v>1</v>
      </c>
      <c r="G24" s="18">
        <v>1</v>
      </c>
      <c r="H24" s="18">
        <f t="shared" si="3"/>
        <v>1</v>
      </c>
      <c r="I24" s="14" t="s">
        <v>53</v>
      </c>
    </row>
    <row r="25" spans="1:9" ht="30">
      <c r="A25" s="1"/>
      <c r="B25" s="1" t="s">
        <v>148</v>
      </c>
      <c r="C25" s="1"/>
      <c r="D25" s="1"/>
      <c r="E25" s="1"/>
      <c r="F25" s="12"/>
      <c r="G25" s="13"/>
      <c r="H25" s="13"/>
      <c r="I25" s="20" t="s">
        <v>149</v>
      </c>
    </row>
    <row r="26" spans="1:9" ht="15.75" customHeight="1">
      <c r="A26" s="15">
        <v>18</v>
      </c>
      <c r="B26" s="14" t="s">
        <v>127</v>
      </c>
      <c r="C26" s="14" t="s">
        <v>150</v>
      </c>
      <c r="D26" s="15" t="s">
        <v>151</v>
      </c>
      <c r="E26" s="15" t="s">
        <v>25</v>
      </c>
      <c r="F26" s="19">
        <v>1</v>
      </c>
      <c r="G26" s="18">
        <v>1</v>
      </c>
      <c r="H26" s="18">
        <f t="shared" ref="H26:H29" si="4">F26*G26</f>
        <v>1</v>
      </c>
      <c r="I26" s="15" t="s">
        <v>152</v>
      </c>
    </row>
    <row r="27" spans="1:9" ht="15.75" customHeight="1">
      <c r="A27" s="15">
        <v>19</v>
      </c>
      <c r="B27" s="14" t="s">
        <v>127</v>
      </c>
      <c r="C27" s="14" t="s">
        <v>150</v>
      </c>
      <c r="D27" s="14" t="s">
        <v>153</v>
      </c>
      <c r="E27" s="15" t="s">
        <v>27</v>
      </c>
      <c r="F27" s="19">
        <v>1</v>
      </c>
      <c r="G27" s="18">
        <v>1</v>
      </c>
      <c r="H27" s="18">
        <f t="shared" si="4"/>
        <v>1</v>
      </c>
      <c r="I27" s="14"/>
    </row>
    <row r="28" spans="1:9" ht="15.75" customHeight="1">
      <c r="A28" s="15">
        <v>20</v>
      </c>
      <c r="B28" s="14" t="s">
        <v>127</v>
      </c>
      <c r="C28" s="14" t="s">
        <v>150</v>
      </c>
      <c r="D28" s="14" t="s">
        <v>154</v>
      </c>
      <c r="E28" s="15" t="s">
        <v>27</v>
      </c>
      <c r="F28" s="19">
        <v>1</v>
      </c>
      <c r="G28" s="18">
        <v>1</v>
      </c>
      <c r="H28" s="18">
        <f t="shared" si="4"/>
        <v>1</v>
      </c>
      <c r="I28" s="14"/>
    </row>
    <row r="29" spans="1:9" ht="15.75" customHeight="1">
      <c r="A29" s="15">
        <v>21</v>
      </c>
      <c r="B29" s="14" t="s">
        <v>127</v>
      </c>
      <c r="C29" s="14" t="s">
        <v>150</v>
      </c>
      <c r="D29" s="14" t="s">
        <v>121</v>
      </c>
      <c r="E29" s="15" t="s">
        <v>27</v>
      </c>
      <c r="F29" s="19">
        <v>1</v>
      </c>
      <c r="G29" s="18">
        <v>1</v>
      </c>
      <c r="H29" s="18">
        <f t="shared" si="4"/>
        <v>1</v>
      </c>
      <c r="I29" s="15" t="s">
        <v>122</v>
      </c>
    </row>
    <row r="30" spans="1:9" ht="15.75" customHeight="1">
      <c r="G30" s="21" t="s">
        <v>123</v>
      </c>
      <c r="H30" s="21">
        <f>SUM(H4:H24)</f>
        <v>16</v>
      </c>
    </row>
    <row r="31" spans="1:9" ht="15.75" customHeight="1">
      <c r="G31" s="22" t="s">
        <v>124</v>
      </c>
      <c r="H31" s="21">
        <f>H30*1.12</f>
        <v>17.920000000000002</v>
      </c>
    </row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">
    <mergeCell ref="A1:I1"/>
  </mergeCells>
  <dataValidations count="1">
    <dataValidation type="list" allowBlank="1" sqref="E3:E29" xr:uid="{00000000-0002-0000-0200-000000000000}">
      <formula1>"day / день,project / проект,item / единица,reel / ролик,photo / фото,package / пакет,hour / час,person / человек,location / локация,look / образ,scene / сцена"</formula1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99"/>
  <sheetViews>
    <sheetView topLeftCell="A46" workbookViewId="0">
      <selection activeCell="B13" sqref="B13"/>
    </sheetView>
  </sheetViews>
  <sheetFormatPr defaultColWidth="12.625" defaultRowHeight="15" customHeight="1"/>
  <cols>
    <col min="1" max="1" width="6" customWidth="1"/>
    <col min="2" max="2" width="20" customWidth="1"/>
    <col min="3" max="3" width="24" customWidth="1"/>
    <col min="4" max="4" width="38" customWidth="1"/>
    <col min="5" max="5" width="17" customWidth="1"/>
    <col min="6" max="6" width="10" customWidth="1"/>
    <col min="7" max="8" width="16" customWidth="1"/>
    <col min="9" max="9" width="44" customWidth="1"/>
    <col min="10" max="26" width="8.625" customWidth="1"/>
  </cols>
  <sheetData>
    <row r="1" spans="1:9" ht="30" customHeight="1">
      <c r="A1" s="35" t="s">
        <v>155</v>
      </c>
      <c r="B1" s="31"/>
      <c r="C1" s="31"/>
      <c r="D1" s="31"/>
      <c r="E1" s="31"/>
      <c r="F1" s="31"/>
      <c r="G1" s="31"/>
      <c r="H1" s="31"/>
      <c r="I1" s="31"/>
    </row>
    <row r="2" spans="1:9" ht="27.75" customHeight="1">
      <c r="A2" s="11" t="s">
        <v>34</v>
      </c>
      <c r="B2" s="11" t="s">
        <v>35</v>
      </c>
      <c r="C2" s="11" t="s">
        <v>36</v>
      </c>
      <c r="D2" s="11" t="s">
        <v>37</v>
      </c>
      <c r="E2" s="11" t="s">
        <v>38</v>
      </c>
      <c r="F2" s="11" t="s">
        <v>39</v>
      </c>
      <c r="G2" s="11" t="s">
        <v>40</v>
      </c>
      <c r="H2" s="11" t="s">
        <v>41</v>
      </c>
      <c r="I2" s="11" t="s">
        <v>42</v>
      </c>
    </row>
    <row r="3" spans="1:9" ht="30">
      <c r="A3" s="1"/>
      <c r="B3" s="1" t="s">
        <v>156</v>
      </c>
      <c r="C3" s="1"/>
      <c r="D3" s="1"/>
      <c r="E3" s="1"/>
      <c r="F3" s="12"/>
      <c r="G3" s="13"/>
      <c r="H3" s="13"/>
      <c r="I3" s="1"/>
    </row>
    <row r="4" spans="1:9" ht="14.25">
      <c r="A4" s="14">
        <v>1</v>
      </c>
      <c r="B4" s="14" t="s">
        <v>157</v>
      </c>
      <c r="C4" s="14" t="s">
        <v>158</v>
      </c>
      <c r="D4" s="14" t="s">
        <v>159</v>
      </c>
      <c r="E4" s="15" t="s">
        <v>22</v>
      </c>
      <c r="F4" s="19">
        <v>1</v>
      </c>
      <c r="G4" s="18">
        <v>1</v>
      </c>
      <c r="H4" s="18">
        <f t="shared" ref="H4:H5" si="0">F4*G4</f>
        <v>1</v>
      </c>
      <c r="I4" s="14"/>
    </row>
    <row r="5" spans="1:9" ht="14.25">
      <c r="A5" s="14">
        <v>2</v>
      </c>
      <c r="B5" s="29" t="s">
        <v>157</v>
      </c>
      <c r="C5" s="14" t="s">
        <v>158</v>
      </c>
      <c r="D5" s="29" t="s">
        <v>160</v>
      </c>
      <c r="E5" s="29" t="s">
        <v>22</v>
      </c>
      <c r="F5" s="19">
        <v>1</v>
      </c>
      <c r="G5" s="18">
        <v>1</v>
      </c>
      <c r="H5" s="18">
        <f t="shared" si="0"/>
        <v>1</v>
      </c>
      <c r="I5" s="14"/>
    </row>
    <row r="6" spans="1:9" ht="30">
      <c r="A6" s="1"/>
      <c r="B6" s="1" t="s">
        <v>161</v>
      </c>
      <c r="C6" s="1"/>
      <c r="D6" s="1"/>
      <c r="E6" s="1"/>
      <c r="F6" s="12"/>
      <c r="G6" s="13"/>
      <c r="H6" s="13"/>
      <c r="I6" s="1"/>
    </row>
    <row r="7" spans="1:9" ht="14.25">
      <c r="A7" s="14">
        <v>3</v>
      </c>
      <c r="B7" s="14" t="s">
        <v>157</v>
      </c>
      <c r="C7" s="14" t="s">
        <v>63</v>
      </c>
      <c r="D7" s="14" t="s">
        <v>162</v>
      </c>
      <c r="E7" s="15" t="s">
        <v>22</v>
      </c>
      <c r="F7" s="19">
        <v>1</v>
      </c>
      <c r="G7" s="18">
        <v>1</v>
      </c>
      <c r="H7" s="18">
        <f t="shared" ref="H7:H9" si="1">F7*G7</f>
        <v>1</v>
      </c>
      <c r="I7" s="15" t="s">
        <v>65</v>
      </c>
    </row>
    <row r="8" spans="1:9" ht="14.25">
      <c r="A8" s="14">
        <v>4</v>
      </c>
      <c r="B8" s="14" t="s">
        <v>157</v>
      </c>
      <c r="C8" s="14" t="s">
        <v>63</v>
      </c>
      <c r="D8" s="14" t="s">
        <v>66</v>
      </c>
      <c r="E8" s="15" t="s">
        <v>23</v>
      </c>
      <c r="F8" s="19">
        <v>1</v>
      </c>
      <c r="G8" s="18">
        <v>1</v>
      </c>
      <c r="H8" s="18">
        <f t="shared" si="1"/>
        <v>1</v>
      </c>
      <c r="I8" s="29" t="s">
        <v>65</v>
      </c>
    </row>
    <row r="9" spans="1:9" ht="14.25">
      <c r="A9" s="14">
        <v>5</v>
      </c>
      <c r="B9" s="14" t="s">
        <v>157</v>
      </c>
      <c r="C9" s="14" t="s">
        <v>63</v>
      </c>
      <c r="D9" s="14" t="s">
        <v>163</v>
      </c>
      <c r="E9" s="15" t="s">
        <v>23</v>
      </c>
      <c r="F9" s="19">
        <v>1</v>
      </c>
      <c r="G9" s="18">
        <v>1</v>
      </c>
      <c r="H9" s="18">
        <f t="shared" si="1"/>
        <v>1</v>
      </c>
      <c r="I9" s="15" t="s">
        <v>65</v>
      </c>
    </row>
    <row r="10" spans="1:9" ht="30">
      <c r="A10" s="1"/>
      <c r="B10" s="1" t="s">
        <v>164</v>
      </c>
      <c r="C10" s="1"/>
      <c r="D10" s="1"/>
      <c r="E10" s="1"/>
      <c r="F10" s="12"/>
      <c r="G10" s="13"/>
      <c r="H10" s="13"/>
      <c r="I10" s="1" t="s">
        <v>165</v>
      </c>
    </row>
    <row r="11" spans="1:9" ht="14.25">
      <c r="A11" s="14">
        <v>6</v>
      </c>
      <c r="B11" s="14" t="s">
        <v>157</v>
      </c>
      <c r="C11" s="14" t="s">
        <v>166</v>
      </c>
      <c r="D11" s="14" t="s">
        <v>48</v>
      </c>
      <c r="E11" s="15" t="s">
        <v>22</v>
      </c>
      <c r="F11" s="19">
        <v>1</v>
      </c>
      <c r="G11" s="18">
        <v>1</v>
      </c>
      <c r="H11" s="18">
        <f t="shared" ref="H11:H14" si="2">F11*G11</f>
        <v>1</v>
      </c>
      <c r="I11" s="14" t="s">
        <v>53</v>
      </c>
    </row>
    <row r="12" spans="1:9" ht="14.25">
      <c r="A12" s="14">
        <v>7</v>
      </c>
      <c r="B12" s="14" t="s">
        <v>157</v>
      </c>
      <c r="C12" s="14" t="s">
        <v>166</v>
      </c>
      <c r="D12" s="14" t="s">
        <v>167</v>
      </c>
      <c r="E12" s="15" t="s">
        <v>23</v>
      </c>
      <c r="F12" s="19">
        <v>1</v>
      </c>
      <c r="G12" s="18">
        <v>1</v>
      </c>
      <c r="H12" s="18">
        <f t="shared" si="2"/>
        <v>1</v>
      </c>
      <c r="I12" s="14" t="s">
        <v>53</v>
      </c>
    </row>
    <row r="13" spans="1:9" ht="14.25">
      <c r="A13" s="14">
        <v>8</v>
      </c>
      <c r="B13" s="14" t="s">
        <v>157</v>
      </c>
      <c r="C13" s="14" t="s">
        <v>166</v>
      </c>
      <c r="D13" s="14" t="s">
        <v>168</v>
      </c>
      <c r="E13" s="15" t="s">
        <v>22</v>
      </c>
      <c r="F13" s="19">
        <v>1</v>
      </c>
      <c r="G13" s="18">
        <v>1</v>
      </c>
      <c r="H13" s="18">
        <f t="shared" si="2"/>
        <v>1</v>
      </c>
      <c r="I13" s="14" t="s">
        <v>53</v>
      </c>
    </row>
    <row r="14" spans="1:9" ht="14.25">
      <c r="A14" s="14">
        <v>9</v>
      </c>
      <c r="B14" s="14" t="s">
        <v>157</v>
      </c>
      <c r="C14" s="14" t="s">
        <v>166</v>
      </c>
      <c r="D14" s="15" t="s">
        <v>169</v>
      </c>
      <c r="E14" s="15" t="s">
        <v>23</v>
      </c>
      <c r="F14" s="19">
        <v>1</v>
      </c>
      <c r="G14" s="18">
        <v>1</v>
      </c>
      <c r="H14" s="18">
        <f t="shared" si="2"/>
        <v>1</v>
      </c>
      <c r="I14" s="14" t="s">
        <v>53</v>
      </c>
    </row>
    <row r="15" spans="1:9" ht="30">
      <c r="A15" s="1"/>
      <c r="B15" s="1" t="s">
        <v>170</v>
      </c>
      <c r="C15" s="1"/>
      <c r="D15" s="1"/>
      <c r="E15" s="1"/>
      <c r="F15" s="12"/>
      <c r="G15" s="13"/>
      <c r="H15" s="13"/>
      <c r="I15" s="1"/>
    </row>
    <row r="16" spans="1:9" ht="14.25">
      <c r="A16" s="14">
        <v>10</v>
      </c>
      <c r="B16" s="14" t="s">
        <v>157</v>
      </c>
      <c r="C16" s="14" t="s">
        <v>104</v>
      </c>
      <c r="D16" s="14" t="s">
        <v>171</v>
      </c>
      <c r="E16" s="15" t="s">
        <v>24</v>
      </c>
      <c r="F16" s="19">
        <v>1</v>
      </c>
      <c r="G16" s="18">
        <v>1</v>
      </c>
      <c r="H16" s="18">
        <f t="shared" ref="H16:H19" si="3">F16*G16</f>
        <v>1</v>
      </c>
      <c r="I16" s="14"/>
    </row>
    <row r="17" spans="1:9" ht="14.25">
      <c r="A17" s="14">
        <v>11</v>
      </c>
      <c r="B17" s="14" t="s">
        <v>157</v>
      </c>
      <c r="C17" s="14" t="s">
        <v>104</v>
      </c>
      <c r="D17" s="14" t="s">
        <v>172</v>
      </c>
      <c r="E17" s="15" t="s">
        <v>24</v>
      </c>
      <c r="F17" s="19">
        <v>1</v>
      </c>
      <c r="G17" s="18">
        <v>1</v>
      </c>
      <c r="H17" s="18">
        <f t="shared" si="3"/>
        <v>1</v>
      </c>
      <c r="I17" s="14"/>
    </row>
    <row r="18" spans="1:9" ht="14.25">
      <c r="A18" s="14">
        <v>12</v>
      </c>
      <c r="B18" s="14" t="s">
        <v>157</v>
      </c>
      <c r="C18" s="14" t="s">
        <v>104</v>
      </c>
      <c r="D18" s="14" t="s">
        <v>173</v>
      </c>
      <c r="E18" s="14"/>
      <c r="F18" s="19">
        <v>1</v>
      </c>
      <c r="G18" s="18">
        <v>1</v>
      </c>
      <c r="H18" s="18">
        <f t="shared" si="3"/>
        <v>1</v>
      </c>
      <c r="I18" s="14"/>
    </row>
    <row r="19" spans="1:9" ht="14.25">
      <c r="A19" s="14">
        <v>13</v>
      </c>
      <c r="B19" s="14" t="s">
        <v>157</v>
      </c>
      <c r="C19" s="14" t="s">
        <v>104</v>
      </c>
      <c r="D19" s="14" t="s">
        <v>174</v>
      </c>
      <c r="E19" s="15" t="s">
        <v>24</v>
      </c>
      <c r="F19" s="19">
        <v>1</v>
      </c>
      <c r="G19" s="18">
        <v>1</v>
      </c>
      <c r="H19" s="18">
        <f t="shared" si="3"/>
        <v>1</v>
      </c>
      <c r="I19" s="14"/>
    </row>
    <row r="20" spans="1:9" ht="30">
      <c r="A20" s="1"/>
      <c r="B20" s="1" t="s">
        <v>175</v>
      </c>
      <c r="C20" s="1"/>
      <c r="D20" s="1"/>
      <c r="E20" s="1"/>
      <c r="F20" s="12"/>
      <c r="G20" s="13"/>
      <c r="H20" s="13"/>
      <c r="I20" s="1"/>
    </row>
    <row r="21" spans="1:9" ht="15.75" customHeight="1">
      <c r="A21" s="14">
        <v>14</v>
      </c>
      <c r="B21" s="14" t="s">
        <v>157</v>
      </c>
      <c r="C21" s="14" t="s">
        <v>71</v>
      </c>
      <c r="D21" s="14" t="s">
        <v>72</v>
      </c>
      <c r="E21" s="14"/>
      <c r="F21" s="19">
        <v>1</v>
      </c>
      <c r="G21" s="18">
        <v>1</v>
      </c>
      <c r="H21" s="18">
        <f t="shared" ref="H21:H22" si="4">F21*G21</f>
        <v>1</v>
      </c>
      <c r="I21" s="15" t="s">
        <v>176</v>
      </c>
    </row>
    <row r="22" spans="1:9" ht="15.75" customHeight="1">
      <c r="A22" s="14">
        <v>15</v>
      </c>
      <c r="B22" s="14" t="s">
        <v>157</v>
      </c>
      <c r="C22" s="14" t="s">
        <v>71</v>
      </c>
      <c r="D22" s="14" t="s">
        <v>177</v>
      </c>
      <c r="E22" s="14"/>
      <c r="F22" s="19">
        <v>1</v>
      </c>
      <c r="G22" s="18">
        <v>1</v>
      </c>
      <c r="H22" s="18">
        <f t="shared" si="4"/>
        <v>1</v>
      </c>
      <c r="I22" s="15" t="s">
        <v>176</v>
      </c>
    </row>
    <row r="23" spans="1:9" ht="30">
      <c r="A23" s="1"/>
      <c r="B23" s="1" t="s">
        <v>178</v>
      </c>
      <c r="C23" s="1"/>
      <c r="D23" s="1"/>
      <c r="E23" s="1"/>
      <c r="F23" s="12"/>
      <c r="G23" s="13"/>
      <c r="H23" s="13"/>
      <c r="I23" s="1"/>
    </row>
    <row r="24" spans="1:9" ht="15.75" customHeight="1">
      <c r="A24" s="14">
        <v>16</v>
      </c>
      <c r="B24" s="14" t="s">
        <v>157</v>
      </c>
      <c r="C24" s="14" t="s">
        <v>179</v>
      </c>
      <c r="D24" s="14" t="s">
        <v>83</v>
      </c>
      <c r="E24" s="15" t="s">
        <v>22</v>
      </c>
      <c r="F24" s="19">
        <v>1</v>
      </c>
      <c r="G24" s="18">
        <v>1</v>
      </c>
      <c r="H24" s="18">
        <f t="shared" ref="H24:H25" si="5">F24*G24</f>
        <v>1</v>
      </c>
      <c r="I24" s="14"/>
    </row>
    <row r="25" spans="1:9" ht="15.75" customHeight="1">
      <c r="A25" s="14">
        <v>17</v>
      </c>
      <c r="B25" s="14" t="s">
        <v>157</v>
      </c>
      <c r="C25" s="14" t="s">
        <v>179</v>
      </c>
      <c r="D25" s="14" t="s">
        <v>141</v>
      </c>
      <c r="E25" s="15" t="s">
        <v>23</v>
      </c>
      <c r="F25" s="19">
        <v>1</v>
      </c>
      <c r="G25" s="18">
        <v>1</v>
      </c>
      <c r="H25" s="18">
        <f t="shared" si="5"/>
        <v>1</v>
      </c>
      <c r="I25" s="14"/>
    </row>
    <row r="26" spans="1:9" ht="45">
      <c r="A26" s="1"/>
      <c r="B26" s="1" t="s">
        <v>180</v>
      </c>
      <c r="C26" s="1"/>
      <c r="D26" s="1"/>
      <c r="E26" s="1"/>
      <c r="F26" s="12"/>
      <c r="G26" s="13"/>
      <c r="H26" s="13"/>
      <c r="I26" s="1"/>
    </row>
    <row r="27" spans="1:9" ht="15.75" customHeight="1">
      <c r="A27" s="14">
        <v>19</v>
      </c>
      <c r="B27" s="14" t="s">
        <v>157</v>
      </c>
      <c r="C27" s="14" t="s">
        <v>181</v>
      </c>
      <c r="D27" s="14" t="s">
        <v>182</v>
      </c>
      <c r="E27" s="14"/>
      <c r="F27" s="19">
        <v>1</v>
      </c>
      <c r="G27" s="18">
        <v>1</v>
      </c>
      <c r="H27" s="18">
        <f t="shared" ref="H27:H31" si="6">F27*G27</f>
        <v>1</v>
      </c>
      <c r="I27" s="15" t="s">
        <v>183</v>
      </c>
    </row>
    <row r="28" spans="1:9" ht="15.75" customHeight="1">
      <c r="A28" s="14">
        <v>20</v>
      </c>
      <c r="B28" s="14" t="s">
        <v>157</v>
      </c>
      <c r="C28" s="14" t="s">
        <v>181</v>
      </c>
      <c r="D28" s="14" t="s">
        <v>184</v>
      </c>
      <c r="E28" s="14"/>
      <c r="F28" s="19">
        <v>1</v>
      </c>
      <c r="G28" s="18">
        <v>1</v>
      </c>
      <c r="H28" s="18">
        <f t="shared" si="6"/>
        <v>1</v>
      </c>
      <c r="I28" s="15" t="s">
        <v>183</v>
      </c>
    </row>
    <row r="29" spans="1:9" ht="15.75" customHeight="1">
      <c r="A29" s="14">
        <v>21</v>
      </c>
      <c r="B29" s="14" t="s">
        <v>157</v>
      </c>
      <c r="C29" s="14" t="s">
        <v>181</v>
      </c>
      <c r="D29" s="14" t="s">
        <v>59</v>
      </c>
      <c r="E29" s="15" t="s">
        <v>22</v>
      </c>
      <c r="F29" s="19">
        <v>1</v>
      </c>
      <c r="G29" s="18">
        <v>1</v>
      </c>
      <c r="H29" s="18">
        <f t="shared" si="6"/>
        <v>1</v>
      </c>
      <c r="I29" s="14"/>
    </row>
    <row r="30" spans="1:9" ht="15.75" customHeight="1">
      <c r="A30" s="14">
        <v>22</v>
      </c>
      <c r="B30" s="14" t="s">
        <v>157</v>
      </c>
      <c r="C30" s="14" t="s">
        <v>181</v>
      </c>
      <c r="D30" s="14" t="s">
        <v>185</v>
      </c>
      <c r="E30" s="15" t="s">
        <v>22</v>
      </c>
      <c r="F30" s="19">
        <v>1</v>
      </c>
      <c r="G30" s="18">
        <v>1</v>
      </c>
      <c r="H30" s="18">
        <f t="shared" si="6"/>
        <v>1</v>
      </c>
      <c r="I30" s="14"/>
    </row>
    <row r="31" spans="1:9" ht="15.75" customHeight="1">
      <c r="A31" s="14">
        <v>23</v>
      </c>
      <c r="B31" s="14" t="s">
        <v>157</v>
      </c>
      <c r="C31" s="14" t="s">
        <v>181</v>
      </c>
      <c r="D31" s="14" t="s">
        <v>186</v>
      </c>
      <c r="E31" s="15" t="s">
        <v>22</v>
      </c>
      <c r="F31" s="19">
        <v>1</v>
      </c>
      <c r="G31" s="18">
        <v>1</v>
      </c>
      <c r="H31" s="18">
        <f t="shared" si="6"/>
        <v>1</v>
      </c>
      <c r="I31" s="14"/>
    </row>
    <row r="32" spans="1:9" ht="30">
      <c r="A32" s="1"/>
      <c r="B32" s="1" t="s">
        <v>187</v>
      </c>
      <c r="C32" s="1"/>
      <c r="D32" s="1"/>
      <c r="E32" s="1"/>
      <c r="F32" s="12"/>
      <c r="G32" s="13"/>
      <c r="H32" s="13"/>
      <c r="I32" s="1"/>
    </row>
    <row r="33" spans="1:9" ht="15.75" customHeight="1">
      <c r="A33" s="14">
        <v>24</v>
      </c>
      <c r="B33" s="14" t="s">
        <v>157</v>
      </c>
      <c r="C33" s="14" t="s">
        <v>188</v>
      </c>
      <c r="D33" s="14" t="s">
        <v>189</v>
      </c>
      <c r="E33" s="15" t="s">
        <v>22</v>
      </c>
      <c r="F33" s="19">
        <v>1</v>
      </c>
      <c r="G33" s="18">
        <v>1</v>
      </c>
      <c r="H33" s="18">
        <f>F33*G33</f>
        <v>1</v>
      </c>
      <c r="I33" s="14"/>
    </row>
    <row r="34" spans="1:9" ht="45">
      <c r="A34" s="1"/>
      <c r="B34" s="1" t="s">
        <v>190</v>
      </c>
      <c r="C34" s="1"/>
      <c r="D34" s="1"/>
      <c r="E34" s="1"/>
      <c r="F34" s="12"/>
      <c r="G34" s="13"/>
      <c r="H34" s="13"/>
      <c r="I34" s="1"/>
    </row>
    <row r="35" spans="1:9" ht="15.75" customHeight="1">
      <c r="A35" s="14">
        <v>26</v>
      </c>
      <c r="B35" s="14" t="s">
        <v>157</v>
      </c>
      <c r="C35" s="14" t="s">
        <v>191</v>
      </c>
      <c r="D35" s="14" t="s">
        <v>60</v>
      </c>
      <c r="E35" s="15" t="s">
        <v>22</v>
      </c>
      <c r="F35" s="19">
        <v>1</v>
      </c>
      <c r="G35" s="18">
        <v>1</v>
      </c>
      <c r="H35" s="18">
        <f t="shared" ref="H35:H39" si="7">F35*G35</f>
        <v>1</v>
      </c>
      <c r="I35" s="14"/>
    </row>
    <row r="36" spans="1:9" ht="15.75" customHeight="1">
      <c r="A36" s="14">
        <v>27</v>
      </c>
      <c r="B36" s="14" t="s">
        <v>157</v>
      </c>
      <c r="C36" s="14" t="s">
        <v>191</v>
      </c>
      <c r="D36" s="14" t="s">
        <v>192</v>
      </c>
      <c r="E36" s="15" t="s">
        <v>22</v>
      </c>
      <c r="F36" s="19">
        <v>1</v>
      </c>
      <c r="G36" s="18">
        <v>1</v>
      </c>
      <c r="H36" s="18">
        <f t="shared" si="7"/>
        <v>1</v>
      </c>
      <c r="I36" s="14"/>
    </row>
    <row r="37" spans="1:9" ht="15.75" customHeight="1">
      <c r="A37" s="14">
        <v>28</v>
      </c>
      <c r="B37" s="14" t="s">
        <v>157</v>
      </c>
      <c r="C37" s="14" t="s">
        <v>191</v>
      </c>
      <c r="D37" s="14" t="s">
        <v>193</v>
      </c>
      <c r="E37" s="14"/>
      <c r="F37" s="19">
        <v>1</v>
      </c>
      <c r="G37" s="18">
        <v>1</v>
      </c>
      <c r="H37" s="18">
        <f t="shared" si="7"/>
        <v>1</v>
      </c>
      <c r="I37" s="15" t="s">
        <v>183</v>
      </c>
    </row>
    <row r="38" spans="1:9" ht="15.75" customHeight="1">
      <c r="A38" s="14">
        <v>29</v>
      </c>
      <c r="B38" s="14" t="s">
        <v>157</v>
      </c>
      <c r="C38" s="14" t="s">
        <v>191</v>
      </c>
      <c r="D38" s="14" t="s">
        <v>194</v>
      </c>
      <c r="E38" s="14"/>
      <c r="F38" s="19">
        <v>1</v>
      </c>
      <c r="G38" s="18">
        <v>1</v>
      </c>
      <c r="H38" s="18">
        <f t="shared" si="7"/>
        <v>1</v>
      </c>
      <c r="I38" s="15" t="s">
        <v>183</v>
      </c>
    </row>
    <row r="39" spans="1:9" ht="15.75" customHeight="1">
      <c r="A39" s="14">
        <v>30</v>
      </c>
      <c r="B39" s="14" t="s">
        <v>157</v>
      </c>
      <c r="C39" s="14" t="s">
        <v>191</v>
      </c>
      <c r="D39" s="14" t="s">
        <v>61</v>
      </c>
      <c r="E39" s="15" t="s">
        <v>22</v>
      </c>
      <c r="F39" s="19">
        <v>1</v>
      </c>
      <c r="G39" s="18">
        <v>1</v>
      </c>
      <c r="H39" s="18">
        <f t="shared" si="7"/>
        <v>1</v>
      </c>
      <c r="I39" s="14"/>
    </row>
    <row r="40" spans="1:9" ht="45">
      <c r="A40" s="1"/>
      <c r="B40" s="1" t="s">
        <v>195</v>
      </c>
      <c r="C40" s="1"/>
      <c r="D40" s="1"/>
      <c r="E40" s="1"/>
      <c r="F40" s="12"/>
      <c r="G40" s="13"/>
      <c r="H40" s="13"/>
      <c r="I40" s="1"/>
    </row>
    <row r="41" spans="1:9" ht="15.75" customHeight="1">
      <c r="A41" s="14">
        <v>31</v>
      </c>
      <c r="B41" s="14" t="s">
        <v>157</v>
      </c>
      <c r="C41" s="14" t="s">
        <v>88</v>
      </c>
      <c r="D41" s="14" t="s">
        <v>46</v>
      </c>
      <c r="E41" s="15" t="s">
        <v>22</v>
      </c>
      <c r="F41" s="19">
        <v>1</v>
      </c>
      <c r="G41" s="18">
        <v>1</v>
      </c>
      <c r="H41" s="18">
        <f t="shared" ref="H41:H45" si="8">F41*G41</f>
        <v>1</v>
      </c>
      <c r="I41" s="14"/>
    </row>
    <row r="42" spans="1:9" ht="15.75" customHeight="1">
      <c r="A42" s="14">
        <v>32</v>
      </c>
      <c r="B42" s="14" t="s">
        <v>157</v>
      </c>
      <c r="C42" s="14" t="s">
        <v>88</v>
      </c>
      <c r="D42" s="14" t="s">
        <v>90</v>
      </c>
      <c r="E42" s="15" t="s">
        <v>22</v>
      </c>
      <c r="F42" s="19">
        <v>1</v>
      </c>
      <c r="G42" s="18">
        <v>1</v>
      </c>
      <c r="H42" s="18">
        <f t="shared" si="8"/>
        <v>1</v>
      </c>
      <c r="I42" s="14"/>
    </row>
    <row r="43" spans="1:9" ht="15.75" customHeight="1">
      <c r="A43" s="14">
        <v>33</v>
      </c>
      <c r="B43" s="14" t="s">
        <v>157</v>
      </c>
      <c r="C43" s="14" t="s">
        <v>88</v>
      </c>
      <c r="D43" s="14" t="s">
        <v>196</v>
      </c>
      <c r="E43" s="15" t="s">
        <v>22</v>
      </c>
      <c r="F43" s="19">
        <v>1</v>
      </c>
      <c r="G43" s="18">
        <v>1</v>
      </c>
      <c r="H43" s="18">
        <f t="shared" si="8"/>
        <v>1</v>
      </c>
      <c r="I43" s="14"/>
    </row>
    <row r="44" spans="1:9" ht="15.75" customHeight="1">
      <c r="A44" s="14">
        <v>34</v>
      </c>
      <c r="B44" s="14" t="s">
        <v>157</v>
      </c>
      <c r="C44" s="14" t="s">
        <v>88</v>
      </c>
      <c r="D44" s="14" t="s">
        <v>92</v>
      </c>
      <c r="E44" s="15" t="s">
        <v>22</v>
      </c>
      <c r="F44" s="19">
        <v>1</v>
      </c>
      <c r="G44" s="18">
        <v>1</v>
      </c>
      <c r="H44" s="18">
        <f t="shared" si="8"/>
        <v>1</v>
      </c>
      <c r="I44" s="14"/>
    </row>
    <row r="45" spans="1:9" ht="15.75" customHeight="1">
      <c r="A45" s="14">
        <v>35</v>
      </c>
      <c r="B45" s="14" t="s">
        <v>157</v>
      </c>
      <c r="C45" s="14" t="s">
        <v>88</v>
      </c>
      <c r="D45" s="14" t="s">
        <v>93</v>
      </c>
      <c r="E45" s="15" t="s">
        <v>23</v>
      </c>
      <c r="F45" s="19">
        <v>1</v>
      </c>
      <c r="G45" s="18">
        <v>1</v>
      </c>
      <c r="H45" s="18">
        <f t="shared" si="8"/>
        <v>1</v>
      </c>
      <c r="I45" s="14"/>
    </row>
    <row r="46" spans="1:9" ht="30">
      <c r="A46" s="1"/>
      <c r="B46" s="1" t="s">
        <v>197</v>
      </c>
      <c r="C46" s="1"/>
      <c r="D46" s="1"/>
      <c r="E46" s="1"/>
      <c r="F46" s="12"/>
      <c r="G46" s="13"/>
      <c r="H46" s="13"/>
      <c r="I46" s="1"/>
    </row>
    <row r="47" spans="1:9" ht="15.75" customHeight="1">
      <c r="A47" s="14">
        <v>36</v>
      </c>
      <c r="B47" s="14" t="s">
        <v>157</v>
      </c>
      <c r="C47" s="14" t="s">
        <v>95</v>
      </c>
      <c r="D47" s="14" t="s">
        <v>96</v>
      </c>
      <c r="E47" s="14"/>
      <c r="F47" s="19">
        <v>1</v>
      </c>
      <c r="G47" s="18">
        <v>1</v>
      </c>
      <c r="H47" s="18">
        <f t="shared" ref="H47:H48" si="9">F47*G47</f>
        <v>1</v>
      </c>
      <c r="I47" s="14"/>
    </row>
    <row r="48" spans="1:9" ht="15.75" customHeight="1">
      <c r="A48" s="14">
        <v>37</v>
      </c>
      <c r="B48" s="14" t="s">
        <v>157</v>
      </c>
      <c r="C48" s="14" t="s">
        <v>95</v>
      </c>
      <c r="D48" s="14" t="s">
        <v>97</v>
      </c>
      <c r="E48" s="14"/>
      <c r="F48" s="19">
        <v>1</v>
      </c>
      <c r="G48" s="18">
        <v>1</v>
      </c>
      <c r="H48" s="18">
        <f t="shared" si="9"/>
        <v>1</v>
      </c>
      <c r="I48" s="15" t="s">
        <v>176</v>
      </c>
    </row>
    <row r="49" spans="1:9" ht="30">
      <c r="A49" s="1"/>
      <c r="B49" s="1" t="s">
        <v>198</v>
      </c>
      <c r="C49" s="1"/>
      <c r="D49" s="1"/>
      <c r="E49" s="1"/>
      <c r="F49" s="12"/>
      <c r="G49" s="13"/>
      <c r="H49" s="13"/>
      <c r="I49" s="1"/>
    </row>
    <row r="50" spans="1:9" ht="15.75" customHeight="1">
      <c r="A50" s="14">
        <v>38</v>
      </c>
      <c r="B50" s="14" t="s">
        <v>157</v>
      </c>
      <c r="C50" s="14" t="s">
        <v>100</v>
      </c>
      <c r="D50" s="14" t="s">
        <v>147</v>
      </c>
      <c r="E50" s="15" t="s">
        <v>23</v>
      </c>
      <c r="F50" s="19">
        <v>1</v>
      </c>
      <c r="G50" s="18">
        <v>1</v>
      </c>
      <c r="H50" s="18">
        <f t="shared" ref="H50:H51" si="10">F50*G50</f>
        <v>1</v>
      </c>
      <c r="I50" s="14"/>
    </row>
    <row r="51" spans="1:9" ht="15.75" customHeight="1">
      <c r="A51" s="14">
        <v>39</v>
      </c>
      <c r="B51" s="14" t="s">
        <v>157</v>
      </c>
      <c r="C51" s="14" t="s">
        <v>100</v>
      </c>
      <c r="D51" s="14" t="s">
        <v>102</v>
      </c>
      <c r="E51" s="15" t="s">
        <v>23</v>
      </c>
      <c r="F51" s="19">
        <v>1</v>
      </c>
      <c r="G51" s="18">
        <v>1</v>
      </c>
      <c r="H51" s="18">
        <f t="shared" si="10"/>
        <v>1</v>
      </c>
      <c r="I51" s="14"/>
    </row>
    <row r="52" spans="1:9" ht="45">
      <c r="A52" s="1"/>
      <c r="B52" s="1" t="s">
        <v>199</v>
      </c>
      <c r="C52" s="1"/>
      <c r="D52" s="1"/>
      <c r="E52" s="1"/>
      <c r="F52" s="12"/>
      <c r="G52" s="13"/>
      <c r="H52" s="13"/>
      <c r="I52" s="1" t="s">
        <v>200</v>
      </c>
    </row>
    <row r="53" spans="1:9" ht="15.75" customHeight="1">
      <c r="A53" s="14">
        <v>40</v>
      </c>
      <c r="B53" s="14" t="s">
        <v>157</v>
      </c>
      <c r="C53" s="14" t="s">
        <v>201</v>
      </c>
      <c r="D53" s="14" t="s">
        <v>202</v>
      </c>
      <c r="E53" s="15" t="s">
        <v>22</v>
      </c>
      <c r="F53" s="19">
        <v>1</v>
      </c>
      <c r="G53" s="18">
        <v>1</v>
      </c>
      <c r="H53" s="18">
        <f t="shared" ref="H53:H58" si="11">F53*G53</f>
        <v>1</v>
      </c>
      <c r="I53" s="14"/>
    </row>
    <row r="54" spans="1:9" ht="15.75" customHeight="1">
      <c r="A54" s="14">
        <v>41</v>
      </c>
      <c r="B54" s="14" t="s">
        <v>157</v>
      </c>
      <c r="C54" s="14" t="s">
        <v>201</v>
      </c>
      <c r="D54" s="15" t="s">
        <v>203</v>
      </c>
      <c r="E54" s="15" t="s">
        <v>27</v>
      </c>
      <c r="F54" s="19">
        <v>1</v>
      </c>
      <c r="G54" s="18">
        <v>1</v>
      </c>
      <c r="H54" s="18">
        <f t="shared" si="11"/>
        <v>1</v>
      </c>
      <c r="I54" s="14"/>
    </row>
    <row r="55" spans="1:9" ht="15.75" customHeight="1">
      <c r="A55" s="14">
        <v>42</v>
      </c>
      <c r="B55" s="14" t="s">
        <v>157</v>
      </c>
      <c r="C55" s="14" t="s">
        <v>201</v>
      </c>
      <c r="D55" s="15" t="s">
        <v>204</v>
      </c>
      <c r="E55" s="15" t="s">
        <v>27</v>
      </c>
      <c r="F55" s="19">
        <v>1</v>
      </c>
      <c r="G55" s="18">
        <v>1</v>
      </c>
      <c r="H55" s="18">
        <f t="shared" si="11"/>
        <v>1</v>
      </c>
      <c r="I55" s="14"/>
    </row>
    <row r="56" spans="1:9" ht="15.75" customHeight="1">
      <c r="A56" s="14">
        <v>43</v>
      </c>
      <c r="B56" s="14" t="s">
        <v>157</v>
      </c>
      <c r="C56" s="14" t="s">
        <v>201</v>
      </c>
      <c r="D56" s="15" t="s">
        <v>205</v>
      </c>
      <c r="E56" s="15" t="s">
        <v>27</v>
      </c>
      <c r="F56" s="19">
        <v>1</v>
      </c>
      <c r="G56" s="18">
        <v>1</v>
      </c>
      <c r="H56" s="18">
        <f t="shared" si="11"/>
        <v>1</v>
      </c>
      <c r="I56" s="14"/>
    </row>
    <row r="57" spans="1:9" ht="15.75" customHeight="1">
      <c r="A57" s="14">
        <v>44</v>
      </c>
      <c r="B57" s="14" t="s">
        <v>157</v>
      </c>
      <c r="C57" s="14" t="s">
        <v>201</v>
      </c>
      <c r="D57" s="14" t="s">
        <v>206</v>
      </c>
      <c r="E57" s="15" t="s">
        <v>24</v>
      </c>
      <c r="F57" s="19">
        <v>1</v>
      </c>
      <c r="G57" s="18">
        <v>1</v>
      </c>
      <c r="H57" s="18">
        <f t="shared" si="11"/>
        <v>1</v>
      </c>
      <c r="I57" s="14"/>
    </row>
    <row r="58" spans="1:9" ht="15.75" customHeight="1">
      <c r="A58" s="14">
        <v>45</v>
      </c>
      <c r="B58" s="14" t="s">
        <v>157</v>
      </c>
      <c r="C58" s="14" t="s">
        <v>201</v>
      </c>
      <c r="D58" s="14" t="s">
        <v>207</v>
      </c>
      <c r="E58" s="15" t="s">
        <v>24</v>
      </c>
      <c r="F58" s="19">
        <v>1</v>
      </c>
      <c r="G58" s="18">
        <v>1</v>
      </c>
      <c r="H58" s="18">
        <f t="shared" si="11"/>
        <v>1</v>
      </c>
      <c r="I58" s="14"/>
    </row>
    <row r="59" spans="1:9">
      <c r="A59" s="1"/>
      <c r="B59" s="20" t="s">
        <v>208</v>
      </c>
      <c r="C59" s="1"/>
      <c r="D59" s="1"/>
      <c r="E59" s="1"/>
      <c r="F59" s="12"/>
      <c r="G59" s="13"/>
      <c r="H59" s="13"/>
      <c r="I59" s="1"/>
    </row>
    <row r="60" spans="1:9" ht="28.5">
      <c r="A60" s="14">
        <v>46</v>
      </c>
      <c r="B60" s="14" t="s">
        <v>157</v>
      </c>
      <c r="C60" s="14"/>
      <c r="D60" s="15" t="s">
        <v>209</v>
      </c>
      <c r="E60" s="15" t="s">
        <v>24</v>
      </c>
      <c r="F60" s="19">
        <v>1</v>
      </c>
      <c r="G60" s="18">
        <v>1</v>
      </c>
      <c r="H60" s="18">
        <f t="shared" ref="H60:H61" si="12">F60*G60</f>
        <v>1</v>
      </c>
      <c r="I60" s="14"/>
    </row>
    <row r="61" spans="1:9" ht="28.5">
      <c r="A61" s="14">
        <v>47</v>
      </c>
      <c r="B61" s="14" t="s">
        <v>157</v>
      </c>
      <c r="C61" s="14"/>
      <c r="D61" s="15" t="s">
        <v>210</v>
      </c>
      <c r="E61" s="15" t="s">
        <v>24</v>
      </c>
      <c r="F61" s="19">
        <v>1</v>
      </c>
      <c r="G61" s="18">
        <v>1</v>
      </c>
      <c r="H61" s="18">
        <f t="shared" si="12"/>
        <v>1</v>
      </c>
      <c r="I61" s="14"/>
    </row>
    <row r="62" spans="1:9" ht="15.75" customHeight="1">
      <c r="A62" s="14">
        <v>48</v>
      </c>
      <c r="B62" s="14" t="s">
        <v>157</v>
      </c>
      <c r="C62" s="14"/>
      <c r="D62" s="15" t="s">
        <v>211</v>
      </c>
      <c r="E62" s="15" t="s">
        <v>23</v>
      </c>
      <c r="F62" s="19">
        <v>1</v>
      </c>
      <c r="G62" s="18">
        <v>1</v>
      </c>
      <c r="H62" s="18">
        <f>F62*G62</f>
        <v>1</v>
      </c>
      <c r="I62" s="14"/>
    </row>
    <row r="63" spans="1:9" ht="15.75" customHeight="1">
      <c r="A63" s="14">
        <v>49</v>
      </c>
      <c r="B63" s="14" t="s">
        <v>157</v>
      </c>
      <c r="D63" s="23" t="s">
        <v>212</v>
      </c>
      <c r="E63" s="15" t="s">
        <v>24</v>
      </c>
      <c r="F63" s="19">
        <v>1</v>
      </c>
      <c r="G63" s="18">
        <v>1</v>
      </c>
      <c r="H63" s="18">
        <f t="shared" ref="H63:H64" si="13">F63*G63</f>
        <v>1</v>
      </c>
    </row>
    <row r="64" spans="1:9" ht="15.75" customHeight="1">
      <c r="A64" s="14">
        <v>50</v>
      </c>
      <c r="B64" s="14" t="s">
        <v>157</v>
      </c>
      <c r="D64" s="23" t="s">
        <v>213</v>
      </c>
      <c r="E64" s="15" t="s">
        <v>27</v>
      </c>
      <c r="F64" s="19">
        <v>1</v>
      </c>
      <c r="G64" s="18">
        <v>1</v>
      </c>
      <c r="H64" s="18">
        <f t="shared" si="13"/>
        <v>1</v>
      </c>
    </row>
    <row r="65" spans="7:8" ht="15.75" customHeight="1">
      <c r="G65" s="21" t="s">
        <v>123</v>
      </c>
      <c r="H65" s="21">
        <f>SUM(H4:H51)</f>
        <v>37</v>
      </c>
    </row>
    <row r="66" spans="7:8" ht="15.75" customHeight="1">
      <c r="G66" s="22" t="s">
        <v>124</v>
      </c>
      <c r="H66" s="21">
        <f>H65*1.12</f>
        <v>41.440000000000005</v>
      </c>
    </row>
    <row r="67" spans="7:8" ht="15.75" customHeight="1"/>
    <row r="68" spans="7:8" ht="15.75" customHeight="1"/>
    <row r="69" spans="7:8" ht="15.75" customHeight="1"/>
    <row r="70" spans="7:8" ht="15.75" customHeight="1"/>
    <row r="71" spans="7:8" ht="15.75" customHeight="1"/>
    <row r="72" spans="7:8" ht="15.75" customHeight="1"/>
    <row r="73" spans="7:8" ht="15.75" customHeight="1"/>
    <row r="74" spans="7:8" ht="15.75" customHeight="1"/>
    <row r="75" spans="7:8" ht="15.75" customHeight="1"/>
    <row r="76" spans="7:8" ht="15.75" customHeight="1"/>
    <row r="77" spans="7:8" ht="15.75" customHeight="1"/>
    <row r="78" spans="7:8" ht="15.75" customHeight="1"/>
    <row r="79" spans="7:8" ht="15.75" customHeight="1"/>
    <row r="80" spans="7:8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A1:I1"/>
  </mergeCells>
  <dataValidations count="1">
    <dataValidation type="list" allowBlank="1" sqref="E3:E64" xr:uid="{00000000-0002-0000-0300-000000000000}">
      <formula1>"day / день,project / проект,item / единица,reel / ролик,photo / фото,package / пакет,hour / час,person / человек,location / локация,look / образ,scene / сцена"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Инструкция</vt:lpstr>
      <vt:lpstr>Video Production</vt:lpstr>
      <vt:lpstr>Mobile Production</vt:lpstr>
      <vt:lpstr>Photo Production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Ter-Oganesyan</dc:creator>
  <cp:lastModifiedBy>Robert Ter-Oganesyan</cp:lastModifiedBy>
  <dcterms:created xsi:type="dcterms:W3CDTF">2026-09-02T13:11:00Z</dcterms:created>
  <dcterms:modified xsi:type="dcterms:W3CDTF">2026-09-02T13:11:01Z</dcterms:modified>
</cp:coreProperties>
</file>